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palla\Documents\Boîte à outils documents vierges\BON DE COMMANDE\"/>
    </mc:Choice>
  </mc:AlternateContent>
  <xr:revisionPtr revIDLastSave="0" documentId="13_ncr:1_{6F8AA23C-68B0-4785-BC68-7C8018934644}" xr6:coauthVersionLast="47" xr6:coauthVersionMax="47" xr10:uidLastSave="{00000000-0000-0000-0000-000000000000}"/>
  <bookViews>
    <workbookView xWindow="28680" yWindow="-120" windowWidth="29040" windowHeight="15720" xr2:uid="{38DD38A5-0C88-4145-A5EC-25849E02FFE7}"/>
  </bookViews>
  <sheets>
    <sheet name="Bon de commande CS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7" i="1" l="1"/>
  <c r="I168" i="1"/>
  <c r="I169" i="1"/>
  <c r="I170" i="1"/>
  <c r="I171" i="1"/>
  <c r="I172" i="1"/>
  <c r="I173" i="1"/>
  <c r="I174" i="1"/>
  <c r="I175" i="1"/>
  <c r="I176" i="1"/>
  <c r="I177" i="1"/>
  <c r="I178" i="1"/>
  <c r="I102" i="1"/>
  <c r="I151" i="1"/>
  <c r="I181" i="1"/>
  <c r="I108" i="1"/>
  <c r="I106" i="1"/>
  <c r="I105" i="1"/>
  <c r="I91" i="1"/>
  <c r="I92" i="1"/>
  <c r="I93" i="1"/>
  <c r="I94" i="1"/>
  <c r="I95" i="1"/>
  <c r="I96" i="1"/>
  <c r="I97" i="1"/>
  <c r="I98" i="1"/>
  <c r="I99" i="1"/>
  <c r="I100" i="1"/>
  <c r="I101" i="1"/>
  <c r="I150" i="1" l="1"/>
  <c r="I149" i="1"/>
  <c r="I148" i="1"/>
  <c r="I140" i="1"/>
  <c r="I139" i="1"/>
  <c r="I138" i="1"/>
  <c r="I143" i="1"/>
  <c r="I142" i="1"/>
  <c r="I141" i="1"/>
  <c r="I147" i="1"/>
  <c r="I146" i="1"/>
  <c r="I145" i="1"/>
  <c r="I153" i="1"/>
  <c r="I152" i="1"/>
  <c r="I156" i="1"/>
  <c r="I155" i="1"/>
  <c r="I154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13" i="1"/>
  <c r="I111" i="1"/>
  <c r="I90" i="1"/>
  <c r="I85" i="1"/>
  <c r="I86" i="1"/>
  <c r="I87" i="1"/>
  <c r="I84" i="1"/>
  <c r="I81" i="1"/>
  <c r="I82" i="1"/>
  <c r="I80" i="1"/>
  <c r="I76" i="1"/>
  <c r="I77" i="1"/>
  <c r="I78" i="1"/>
  <c r="I75" i="1"/>
  <c r="I70" i="1"/>
  <c r="I71" i="1"/>
  <c r="I72" i="1"/>
  <c r="I73" i="1"/>
  <c r="I69" i="1"/>
  <c r="I63" i="1"/>
  <c r="I64" i="1"/>
  <c r="I65" i="1"/>
  <c r="I66" i="1"/>
  <c r="I67" i="1"/>
  <c r="I62" i="1"/>
  <c r="I53" i="1"/>
  <c r="I54" i="1"/>
  <c r="I55" i="1"/>
  <c r="I56" i="1"/>
  <c r="I57" i="1"/>
  <c r="I58" i="1"/>
  <c r="I59" i="1"/>
  <c r="I60" i="1"/>
  <c r="I52" i="1"/>
  <c r="I50" i="1"/>
  <c r="I47" i="1"/>
  <c r="I46" i="1"/>
  <c r="I40" i="1"/>
  <c r="I41" i="1"/>
  <c r="I42" i="1"/>
  <c r="I43" i="1"/>
  <c r="I44" i="1"/>
  <c r="I39" i="1"/>
  <c r="I37" i="1"/>
  <c r="I25" i="1"/>
  <c r="I26" i="1"/>
  <c r="I27" i="1"/>
  <c r="I28" i="1"/>
  <c r="I29" i="1"/>
  <c r="I30" i="1"/>
  <c r="I31" i="1"/>
  <c r="I32" i="1"/>
  <c r="I33" i="1"/>
  <c r="I34" i="1"/>
  <c r="I35" i="1"/>
  <c r="I16" i="1"/>
  <c r="I17" i="1"/>
  <c r="I18" i="1"/>
  <c r="I19" i="1"/>
  <c r="I20" i="1"/>
  <c r="I21" i="1"/>
  <c r="I22" i="1"/>
  <c r="I24" i="1"/>
  <c r="I15" i="1"/>
  <c r="H183" i="1" l="1"/>
  <c r="H185" i="1" s="1"/>
</calcChain>
</file>

<file path=xl/sharedStrings.xml><?xml version="1.0" encoding="utf-8"?>
<sst xmlns="http://schemas.openxmlformats.org/spreadsheetml/2006/main" count="291" uniqueCount="250">
  <si>
    <t>45, avenue de Ouagadougou</t>
  </si>
  <si>
    <t>Boutique de l'association PROGECAT</t>
  </si>
  <si>
    <t>86200 LOUDUN</t>
  </si>
  <si>
    <t>05 49 98 09 09</t>
  </si>
  <si>
    <t>contactbousol@progecat.fr</t>
  </si>
  <si>
    <t>342 572 740 000 13</t>
  </si>
  <si>
    <t xml:space="preserve">Nom : </t>
  </si>
  <si>
    <t xml:space="preserve">Adresse postale : </t>
  </si>
  <si>
    <t xml:space="preserve">Commande à envoyer à: </t>
  </si>
  <si>
    <t>EPICERIE SALÉE</t>
  </si>
  <si>
    <t>Réf</t>
  </si>
  <si>
    <t>Intitulé</t>
  </si>
  <si>
    <t>Quantité</t>
  </si>
  <si>
    <t>Total TTC</t>
  </si>
  <si>
    <t>ESAT les ateleiers du Loudunais (86) -LES VIGNOBLES DU PARADIS La Roche-Clermault (37)</t>
  </si>
  <si>
    <t xml:space="preserve">	ESUMC-GELVI230</t>
  </si>
  <si>
    <t>Gelée de vin de Chinon  VDP 230g</t>
  </si>
  <si>
    <t>ESASJ-BLFOGRMO100</t>
  </si>
  <si>
    <t>Bloc de foie gras de canard avec morceaux 100g</t>
  </si>
  <si>
    <t>ESASJ-2CONCAN700</t>
  </si>
  <si>
    <t>2 Cuisses confit de canard 700g</t>
  </si>
  <si>
    <t>ESASJ-RILFOICAN95</t>
  </si>
  <si>
    <t>Rillettes pur canard au foie de canard 95g</t>
  </si>
  <si>
    <t>ESASJ-RILFOICAN180</t>
  </si>
  <si>
    <t>Rillettes pur canard au foie de canard 180g</t>
  </si>
  <si>
    <t>ESASJ-TAMORESP95</t>
  </si>
  <si>
    <t>Tartinade de Morue aux piments d'espelette 95g</t>
  </si>
  <si>
    <t>ESASJ-TERCAMP95</t>
  </si>
  <si>
    <t>Terrine campagnarde 95g</t>
  </si>
  <si>
    <t>ESASJ-TERCAMPIM95</t>
  </si>
  <si>
    <t>Terrine de campagne au piment d'espelette 95g</t>
  </si>
  <si>
    <t>ESASJ-TERCANCOG95</t>
  </si>
  <si>
    <t>Terrine de canard au cognac 95g</t>
  </si>
  <si>
    <t>ESAT FERME DE LA HAUTE LANDE Captieux (33)</t>
  </si>
  <si>
    <t>ESAHL-CASSOU400</t>
  </si>
  <si>
    <t>Cassoulet 400g</t>
  </si>
  <si>
    <t>ESAHL-FOIGR120</t>
  </si>
  <si>
    <t>Foie Gras Entier de Canard 120g</t>
  </si>
  <si>
    <t>ESAHL-GARB750</t>
  </si>
  <si>
    <t>Garbure 750g</t>
  </si>
  <si>
    <t>ESAHL-PATMAM200</t>
  </si>
  <si>
    <t>Pâté de Mamé 200g</t>
  </si>
  <si>
    <t>ESAHL-POULBASQ700</t>
  </si>
  <si>
    <t>Poulet basquaise 700g</t>
  </si>
  <si>
    <t>ESAHL-RILCAN100</t>
  </si>
  <si>
    <t xml:space="preserve">Rillettes de canard 100g </t>
  </si>
  <si>
    <t>ESAHL-RILCAN200</t>
  </si>
  <si>
    <t>Rillettes de canard 200g</t>
  </si>
  <si>
    <t>ESAHL-RICANFOGR100</t>
  </si>
  <si>
    <t>Rillettes de canard au foie gras 100g</t>
  </si>
  <si>
    <t>ESAHL-RICANFOGR200</t>
  </si>
  <si>
    <t>Rillettes de canard au foie gras 200g</t>
  </si>
  <si>
    <t>ESAHL-TARTBF90</t>
  </si>
  <si>
    <t>ESAHL-TARTPC90</t>
  </si>
  <si>
    <t>Tartitruite 90g</t>
  </si>
  <si>
    <t>ESAHL-TARTTRUIT90</t>
  </si>
  <si>
    <t>Tartiporc 90g</t>
  </si>
  <si>
    <t>ESAT LE BOIS JUMEL Carentoir (56)</t>
  </si>
  <si>
    <t>ESABJ-CREMANGU90</t>
  </si>
  <si>
    <t>Crème d'andouille de Guéméné 90g</t>
  </si>
  <si>
    <t>ESABJ-CRBOUPO90</t>
  </si>
  <si>
    <t>Crème de Boudin aux Pommes 90g</t>
  </si>
  <si>
    <t>ESABJ-PTBRTAN130</t>
  </si>
  <si>
    <t>Pâté de campagne Breton 130g</t>
  </si>
  <si>
    <t>ESABJ-ABJ-RIPCCID90</t>
  </si>
  <si>
    <t>Rillettes de porc au cidre Breton 90g</t>
  </si>
  <si>
    <t>ESABJ-TEAGBROC90</t>
  </si>
  <si>
    <t>Terrine d'agneau de Brocéliande 90gr</t>
  </si>
  <si>
    <t>ESABJ-TECAMANC90</t>
  </si>
  <si>
    <t>Terrine de campagne à l'ancienne 90g</t>
  </si>
  <si>
    <t>ESALB-CAVAUB90</t>
  </si>
  <si>
    <t>Caviar d'aubergines 90g</t>
  </si>
  <si>
    <t>ESALB-TOSPORG90</t>
  </si>
  <si>
    <t>Caviar-Tostinade  poivron rouge 90g</t>
  </si>
  <si>
    <t>EPICERIE SUCRÉE</t>
  </si>
  <si>
    <t xml:space="preserve">ESAT SAINT-JOSEPH Mérignac (33) </t>
  </si>
  <si>
    <t>ESUSJ-CONFFIG330</t>
  </si>
  <si>
    <t>Confiture Figue 330g</t>
  </si>
  <si>
    <t>ESUSJ-CONFFRA330</t>
  </si>
  <si>
    <t>Confiture Fraise330g</t>
  </si>
  <si>
    <t>ESUSJ-CONFFRB330</t>
  </si>
  <si>
    <t>Confiture Framboise 330g</t>
  </si>
  <si>
    <t>ESUSJ-CONFGFR330</t>
  </si>
  <si>
    <t>Confiture Griotte fraise rhubarbe tonka 330g</t>
  </si>
  <si>
    <t>ESUSJ-CONFMFC330</t>
  </si>
  <si>
    <t>Confiture Mirabelles fraises cognac 330g</t>
  </si>
  <si>
    <t>ESUSJ-CONFMYR330</t>
  </si>
  <si>
    <t>Confiture Myrtille 330g</t>
  </si>
  <si>
    <t>ESUSJ-CONFORA330</t>
  </si>
  <si>
    <t>Confiture Orange 330g</t>
  </si>
  <si>
    <t>ESUSJ-CONF3AG330</t>
  </si>
  <si>
    <t>Confiture Trois agrumes 330g</t>
  </si>
  <si>
    <t>ESUBJ-CONFLAIT35</t>
  </si>
  <si>
    <t>Confiture de Lait nature 35g</t>
  </si>
  <si>
    <t>ESUBJ-CONFLAISEL35</t>
  </si>
  <si>
    <t>Confiture de lait Fleur de sel de Guèrande 35g</t>
  </si>
  <si>
    <t>ESUBJ-CONFLAIBEURSAL35</t>
  </si>
  <si>
    <t>Confiture de lait Beurre Salé 35g</t>
  </si>
  <si>
    <t>ESUJB-CONFLAICHOCNOIS35</t>
  </si>
  <si>
    <t>Confiture de lait Chocolat /Noisette 35g</t>
  </si>
  <si>
    <t>ESUBJ-CONFLAICHOC120</t>
  </si>
  <si>
    <t>ESUBJ-CONFLAINOISBEUR120</t>
  </si>
  <si>
    <t>ESAT HANDI GASPI Savnay (44)</t>
  </si>
  <si>
    <t>ESUHG-KCHCO150</t>
  </si>
  <si>
    <t>Kignon biscuits Chocolat-coco 150g</t>
  </si>
  <si>
    <t>ESUHG-KCHNOI150</t>
  </si>
  <si>
    <t>Kignon biscuits Chocolat-noisettes 150g</t>
  </si>
  <si>
    <t>ESUHG-KCHOR150</t>
  </si>
  <si>
    <t>Kignon biscuits Chocolat-oranges 150g</t>
  </si>
  <si>
    <t>ESUHG-KICIAM150</t>
  </si>
  <si>
    <t>Kignon biscuits Citron-amandes 150g</t>
  </si>
  <si>
    <t>ESUHG-CHONOI40</t>
  </si>
  <si>
    <t>Kignon mini biscuits Chocolat-noisettes 40gr</t>
  </si>
  <si>
    <t>ESAT HÉLÈNE RIVET Lyon (69)</t>
  </si>
  <si>
    <t>ESULC-AMALAI130</t>
  </si>
  <si>
    <t>Amandes au chocolat  lait Bio</t>
  </si>
  <si>
    <t>ESULC-MANOI130</t>
  </si>
  <si>
    <t>Amandes au chocolat noir Bio</t>
  </si>
  <si>
    <t>ESULC-MAILAI100</t>
  </si>
  <si>
    <t>Billes de maïs au chocolat lait Bio</t>
  </si>
  <si>
    <t>ESULC-MAINOI100</t>
  </si>
  <si>
    <t>Billes de maïs au chocolat noir Bio</t>
  </si>
  <si>
    <t>ESAT O3 AGRI Crouzilles (37)</t>
  </si>
  <si>
    <t>ESUO3-CARTAR225</t>
  </si>
  <si>
    <t>Caramel à tartiner 225ml</t>
  </si>
  <si>
    <t>ESUO3-CARTEN100</t>
  </si>
  <si>
    <t>Caramels tendres 100gr</t>
  </si>
  <si>
    <t>ESAO3-HUINOI25</t>
  </si>
  <si>
    <t>Huile de noix 25cl</t>
  </si>
  <si>
    <t>ESAO3-MIEETE250</t>
  </si>
  <si>
    <t>Miel d'eté 250gr</t>
  </si>
  <si>
    <t>ESAT LES GENÊTS D'OR Morlais (29)</t>
  </si>
  <si>
    <t>ESUGS-TABLAI100</t>
  </si>
  <si>
    <t>Tablette chocolat lait cacahuètes caramel fleur de sel 45% cacao</t>
  </si>
  <si>
    <t xml:space="preserve">	ESUGS-TAB75100</t>
  </si>
  <si>
    <t>Tablette chocolat Noir 75% cacao</t>
  </si>
  <si>
    <t>ESUGS-TABNOICAR100</t>
  </si>
  <si>
    <t>Tablette chocolat Noir caramel fleur de sel  75% de cacao</t>
  </si>
  <si>
    <t xml:space="preserve">	ESUGS-TABNFP100</t>
  </si>
  <si>
    <t>Tablette chocolat Noir framboise et pralin 62% de cacao</t>
  </si>
  <si>
    <t>BIEN ÊTRE</t>
  </si>
  <si>
    <t>ESAT COLO-COUSTAU Lescar (64)</t>
  </si>
  <si>
    <t>BECC-GELAMA30</t>
  </si>
  <si>
    <t>Gel bain douche Amande douce bio 30ml</t>
  </si>
  <si>
    <t>BECC-GELLAV30</t>
  </si>
  <si>
    <t>Gel bain douche lavande bio 30ml</t>
  </si>
  <si>
    <t>BECC-BECC-GELLAV30GELVAN30</t>
  </si>
  <si>
    <t>Gel bain douche vanille 30ml</t>
  </si>
  <si>
    <t>BECC-GELVER30</t>
  </si>
  <si>
    <t>Gel bain douche  verveine 30ml</t>
  </si>
  <si>
    <t>BECC-GELAMA500</t>
  </si>
  <si>
    <t>Gel bain douche Amande douce bio 500ml</t>
  </si>
  <si>
    <t>BECC-GELLAV500</t>
  </si>
  <si>
    <t>Gel bain douche lavande bio 500ml</t>
  </si>
  <si>
    <t>BECC-GELVAN500</t>
  </si>
  <si>
    <t>Gel bain douche vanille 500ml</t>
  </si>
  <si>
    <t>BECC-SAVAMA25</t>
  </si>
  <si>
    <t>Savon à Amande douce bio 25grs</t>
  </si>
  <si>
    <t>BECC-SAVARG25</t>
  </si>
  <si>
    <t>Savon à l'argan bio 25grs</t>
  </si>
  <si>
    <t>BECC-GELSHAAGR500</t>
  </si>
  <si>
    <t>Gel douche shampooing agrumes 500ml</t>
  </si>
  <si>
    <t>BECC-GELSHAMLO500</t>
  </si>
  <si>
    <t>Gel douche shampooing  d'aloé vera 500ml</t>
  </si>
  <si>
    <t>BECC-GELSHAMEN500</t>
  </si>
  <si>
    <t>Gel douche shampooing menthe eucalyptus 500ml</t>
  </si>
  <si>
    <t>BOISSONS</t>
  </si>
  <si>
    <t>ESAT Les Ateliers du Loudunais (86) - Les Vignobles du Paradis (37)</t>
  </si>
  <si>
    <t>PREMICES ROUGE</t>
  </si>
  <si>
    <t>PREMICES BLANC</t>
  </si>
  <si>
    <t>PREMICES ROSÉ</t>
  </si>
  <si>
    <t>5 litres</t>
  </si>
  <si>
    <t>BULLES DU PARADIS</t>
  </si>
  <si>
    <t>JUS DE RAISIN PETILLANT</t>
  </si>
  <si>
    <t>Frais de port</t>
  </si>
  <si>
    <t>TOTAL TTC</t>
  </si>
  <si>
    <t xml:space="preserve">Remarque/ Livraison / Paiement : </t>
  </si>
  <si>
    <t>CR TOURAINE POITOU</t>
  </si>
  <si>
    <t>Code banque</t>
  </si>
  <si>
    <t>Code guichet</t>
  </si>
  <si>
    <t>N° de compte</t>
  </si>
  <si>
    <t>Clé RIB</t>
  </si>
  <si>
    <t xml:space="preserve">IBAN : </t>
  </si>
  <si>
    <t>FR76 1940 6370 1567 1972 4555 411</t>
  </si>
  <si>
    <t xml:space="preserve">Domiciliation : </t>
  </si>
  <si>
    <t xml:space="preserve">SWIFT/BIC : </t>
  </si>
  <si>
    <t>AGRIFRPP894</t>
  </si>
  <si>
    <t xml:space="preserve">Merci de privilégier les virements bancaires. </t>
  </si>
  <si>
    <t xml:space="preserve">les chèques sont à envoyer à l'adresse en haut de la page, </t>
  </si>
  <si>
    <t xml:space="preserve">DATE / SIGNATURE : </t>
  </si>
  <si>
    <t>Bon de commande CSE - Boutique  BOU'SOL</t>
  </si>
  <si>
    <t>Remise</t>
  </si>
  <si>
    <t>PV PUBLIC TTC</t>
  </si>
  <si>
    <t>PV CSE TTC</t>
  </si>
  <si>
    <t>Confiture de lait Noisette/Beurre Salé 120g</t>
  </si>
  <si>
    <t>Confiture de lait Chocolat 120g</t>
  </si>
  <si>
    <t>Confiture Abricot 330g</t>
  </si>
  <si>
    <t>ESUSJ-CONFABR1000</t>
  </si>
  <si>
    <t>ESAT LA BASTIDE Châteauneuf-Grasse (06)</t>
  </si>
  <si>
    <t>BIB rosé</t>
  </si>
  <si>
    <t>3 litres</t>
  </si>
  <si>
    <r>
      <rPr>
        <b/>
        <sz val="10"/>
        <color theme="1"/>
        <rFont val="Calibri"/>
        <family val="2"/>
        <scheme val="minor"/>
      </rPr>
      <t xml:space="preserve">Magnum </t>
    </r>
    <r>
      <rPr>
        <sz val="10"/>
        <color theme="1"/>
        <rFont val="Calibri"/>
        <family val="2"/>
        <scheme val="minor"/>
      </rPr>
      <t xml:space="preserve">LYSARDIERE 150ml </t>
    </r>
    <r>
      <rPr>
        <i/>
        <sz val="10"/>
        <color theme="1"/>
        <rFont val="Calibri"/>
        <family val="2"/>
        <scheme val="minor"/>
      </rPr>
      <t>rouge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FF0000"/>
        <rFont val="Calibri"/>
        <family val="2"/>
        <scheme val="minor"/>
      </rPr>
      <t>*</t>
    </r>
  </si>
  <si>
    <t>Offre CSE</t>
  </si>
  <si>
    <t>pour 36 bouteilles (-20%)</t>
  </si>
  <si>
    <t>pour 72 bouteilles (-25%)</t>
  </si>
  <si>
    <t>pour 36 BIBS (-20%)</t>
  </si>
  <si>
    <t>pour 72 BIBS (-25%)</t>
  </si>
  <si>
    <t>BLANC</t>
  </si>
  <si>
    <t>ROSÉ</t>
  </si>
  <si>
    <r>
      <t xml:space="preserve">CLOS PARADIS </t>
    </r>
    <r>
      <rPr>
        <b/>
        <i/>
        <sz val="10"/>
        <color theme="1"/>
        <rFont val="Calibri"/>
        <family val="2"/>
        <scheme val="minor"/>
      </rPr>
      <t>rouge</t>
    </r>
  </si>
  <si>
    <r>
      <t xml:space="preserve">EDEN </t>
    </r>
    <r>
      <rPr>
        <b/>
        <i/>
        <sz val="10"/>
        <color theme="1"/>
        <rFont val="Calibri"/>
        <family val="2"/>
        <scheme val="minor"/>
      </rPr>
      <t>rouge</t>
    </r>
  </si>
  <si>
    <r>
      <t xml:space="preserve">LE GRALL </t>
    </r>
    <r>
      <rPr>
        <b/>
        <i/>
        <sz val="10"/>
        <color theme="1"/>
        <rFont val="Calibri"/>
        <family val="2"/>
        <scheme val="minor"/>
      </rPr>
      <t>rouge</t>
    </r>
  </si>
  <si>
    <r>
      <t xml:space="preserve">CLOS LYSARDIERE 7EME CIEL </t>
    </r>
    <r>
      <rPr>
        <b/>
        <i/>
        <sz val="10"/>
        <color theme="1"/>
        <rFont val="Calibri"/>
        <family val="2"/>
        <scheme val="minor"/>
      </rPr>
      <t>rouge</t>
    </r>
  </si>
  <si>
    <r>
      <t>CLOS DU PRESSOIR</t>
    </r>
    <r>
      <rPr>
        <b/>
        <i/>
        <sz val="10"/>
        <color theme="1"/>
        <rFont val="Calibri"/>
        <family val="2"/>
        <scheme val="minor"/>
      </rPr>
      <t xml:space="preserve"> rouge</t>
    </r>
  </si>
  <si>
    <r>
      <t>CLOS LYSARDIERE</t>
    </r>
    <r>
      <rPr>
        <b/>
        <i/>
        <sz val="10"/>
        <color theme="1"/>
        <rFont val="Calibri"/>
        <family val="2"/>
        <scheme val="minor"/>
      </rPr>
      <t xml:space="preserve"> blanc</t>
    </r>
  </si>
  <si>
    <r>
      <t xml:space="preserve">BIB </t>
    </r>
    <r>
      <rPr>
        <b/>
        <i/>
        <sz val="10"/>
        <color theme="1"/>
        <rFont val="Calibri"/>
        <family val="2"/>
        <scheme val="minor"/>
      </rPr>
      <t>rouge</t>
    </r>
  </si>
  <si>
    <r>
      <t xml:space="preserve">Clos Lysardière 37,5cl </t>
    </r>
    <r>
      <rPr>
        <b/>
        <i/>
        <sz val="10"/>
        <color theme="1"/>
        <rFont val="Calibri"/>
        <family val="2"/>
        <scheme val="minor"/>
      </rPr>
      <t>rouge</t>
    </r>
    <r>
      <rPr>
        <b/>
        <sz val="10"/>
        <color theme="1"/>
        <rFont val="Calibri"/>
        <family val="2"/>
        <scheme val="minor"/>
      </rPr>
      <t xml:space="preserve"> </t>
    </r>
  </si>
  <si>
    <t xml:space="preserve">           Prénon : </t>
  </si>
  <si>
    <t>TEL :</t>
  </si>
  <si>
    <t xml:space="preserve">                                     EMAIL:</t>
  </si>
  <si>
    <t>Savon à l'Aloé  Véra bio 25grs</t>
  </si>
  <si>
    <t>BECC-SAVALO25</t>
  </si>
  <si>
    <t xml:space="preserve">ESAT Les Râteliers  Amilly ( 45 )   </t>
  </si>
  <si>
    <r>
      <t xml:space="preserve">Bell' de Loing </t>
    </r>
    <r>
      <rPr>
        <b/>
        <sz val="10"/>
        <color theme="1"/>
        <rFont val="Calibri"/>
        <family val="2"/>
        <scheme val="minor"/>
      </rPr>
      <t xml:space="preserve">Bière Blonde </t>
    </r>
    <r>
      <rPr>
        <sz val="10"/>
        <color theme="1"/>
        <rFont val="Calibri"/>
        <family val="2"/>
        <scheme val="minor"/>
      </rPr>
      <t>75 CL</t>
    </r>
  </si>
  <si>
    <r>
      <t xml:space="preserve">Bell' de Loing </t>
    </r>
    <r>
      <rPr>
        <b/>
        <sz val="10"/>
        <color theme="1"/>
        <rFont val="Calibri"/>
        <family val="2"/>
        <scheme val="minor"/>
      </rPr>
      <t>Bière Ambrée</t>
    </r>
    <r>
      <rPr>
        <sz val="10"/>
        <color theme="1"/>
        <rFont val="Calibri"/>
        <family val="2"/>
        <scheme val="minor"/>
      </rPr>
      <t xml:space="preserve"> 75 CL</t>
    </r>
  </si>
  <si>
    <t>ESAT La Rebellerie Lys-Haut-Layon (49)</t>
  </si>
  <si>
    <t>Coteaux du Layon   (Blanc Moelleux)</t>
  </si>
  <si>
    <r>
      <rPr>
        <b/>
        <i/>
        <sz val="9"/>
        <color theme="5"/>
        <rFont val="Calibri (Corps)"/>
      </rPr>
      <t xml:space="preserve">Frais de port </t>
    </r>
    <r>
      <rPr>
        <b/>
        <i/>
        <sz val="9"/>
        <color theme="1"/>
        <rFont val="Calibri"/>
        <family val="2"/>
        <scheme val="minor"/>
      </rPr>
      <t xml:space="preserve">: </t>
    </r>
    <r>
      <rPr>
        <i/>
        <sz val="9"/>
        <color theme="1"/>
        <rFont val="Calibri"/>
        <family val="2"/>
        <scheme val="minor"/>
      </rPr>
      <t>Nous vous recontacterons avant validation de la commande  afin de calculer le montant exact des frais de port.</t>
    </r>
  </si>
  <si>
    <t>vpalla@progecat.fr  ou   au 07 57 60 87 84</t>
  </si>
  <si>
    <t>Tartiboeuf 90g</t>
  </si>
  <si>
    <t>à l'ordre de :  ESAT  "Les Ateliers Du Loudunais"</t>
  </si>
  <si>
    <t>public</t>
  </si>
  <si>
    <t>quantité</t>
  </si>
  <si>
    <t>CSE</t>
  </si>
  <si>
    <t>Corbeille 1 : LOIC &amp; MARINE</t>
  </si>
  <si>
    <t>Corbeille 2  : SARAH &amp; KEVIN</t>
  </si>
  <si>
    <t xml:space="preserve">Corbeille 3 : DAMIEN &amp; AUDE </t>
  </si>
  <si>
    <t>Corbeille 4 : ISABELLE &amp; FREDDY</t>
  </si>
  <si>
    <t xml:space="preserve">Corbeille 5 : MAËL &amp; SYLVIE </t>
  </si>
  <si>
    <t>Corbeille 6 : FLORIAN &amp; XAVIER</t>
  </si>
  <si>
    <t>Corbeille 7 : DYLAN &amp; AUDREY</t>
  </si>
  <si>
    <t>Corbeille 8 :  LUDMILA &amp; MORGANE</t>
  </si>
  <si>
    <t xml:space="preserve">Corbeille 9 : CYRIL &amp; MYRIAN </t>
  </si>
  <si>
    <t xml:space="preserve">Corbeille 10 : MARINE &amp; PIERRE </t>
  </si>
  <si>
    <t>NOS  Corbeilles</t>
  </si>
  <si>
    <r>
      <t xml:space="preserve">                     ROUGE                                  </t>
    </r>
    <r>
      <rPr>
        <b/>
        <sz val="9"/>
        <color rgb="FFFF0000"/>
        <rFont val="Calibri"/>
        <family val="2"/>
        <scheme val="minor"/>
      </rPr>
      <t xml:space="preserve">  1 Bouteille</t>
    </r>
  </si>
  <si>
    <t xml:space="preserve">Corbeille 11  SOLO : VALERIE &amp; MATHIAS </t>
  </si>
  <si>
    <t xml:space="preserve">Corbeille 12 DUO : FLORENCE  &amp; BASTIEN </t>
  </si>
  <si>
    <t>Corbeille ou coffret personnalisé : 3,60€  ( emballage + prestation )</t>
  </si>
  <si>
    <t>ESAT MAISON  SAINT JEAN Saint-Brice (33)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</si>
</sst>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_€"/>
    <numFmt numFmtId="165" formatCode="#,##0.00\ &quot;€&quot;_);[Red]\(#,##0.00\ &quot;€&quot;\)"/>
    <numFmt numFmtId="166" formatCode="#,##0.00\ &quot;€&quot;"/>
  </numFmts>
  <fonts count="3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0"/>
      <color theme="5" tint="0.3999755851924192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 (Corps)"/>
    </font>
    <font>
      <sz val="11"/>
      <color theme="8" tint="-0.499984740745262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(Corps)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5" tint="0.39997558519241921"/>
      <name val="Calibri"/>
      <family val="2"/>
      <scheme val="minor"/>
    </font>
    <font>
      <b/>
      <sz val="10"/>
      <color theme="4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9"/>
      <color theme="5"/>
      <name val="Calibri (Corps)"/>
    </font>
    <font>
      <i/>
      <sz val="9"/>
      <color theme="1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 (Corps)"/>
    </font>
    <font>
      <sz val="20"/>
      <color theme="8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gray0625">
        <fgColor rgb="FF7030A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BF94FE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8AD8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79995117038483843"/>
        <bgColor rgb="FF7030A0"/>
      </patternFill>
    </fill>
    <fill>
      <patternFill patternType="solid">
        <fgColor theme="5" tint="0.59999389629810485"/>
        <bgColor rgb="FF7030A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99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6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4" fillId="5" borderId="7" xfId="0" applyFont="1" applyFill="1" applyBorder="1" applyAlignment="1">
      <alignment horizontal="center" vertical="center" wrapText="1"/>
    </xf>
    <xf numFmtId="164" fontId="4" fillId="5" borderId="7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166" fontId="3" fillId="0" borderId="7" xfId="0" applyNumberFormat="1" applyFont="1" applyBorder="1" applyAlignment="1">
      <alignment vertical="center" wrapText="1"/>
    </xf>
    <xf numFmtId="49" fontId="3" fillId="3" borderId="7" xfId="0" applyNumberFormat="1" applyFont="1" applyFill="1" applyBorder="1" applyAlignment="1">
      <alignment horizontal="left" vertical="center" wrapText="1"/>
    </xf>
    <xf numFmtId="49" fontId="3" fillId="3" borderId="8" xfId="0" applyNumberFormat="1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3" fillId="3" borderId="7" xfId="0" applyFont="1" applyFill="1" applyBorder="1" applyAlignment="1">
      <alignment horizontal="left" vertical="center" wrapText="1"/>
    </xf>
    <xf numFmtId="49" fontId="3" fillId="3" borderId="7" xfId="0" applyNumberFormat="1" applyFont="1" applyFill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4" fillId="0" borderId="29" xfId="0" applyFont="1" applyBorder="1" applyAlignment="1">
      <alignment horizontal="center" vertical="center" wrapText="1"/>
    </xf>
    <xf numFmtId="0" fontId="3" fillId="17" borderId="3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66" fontId="3" fillId="0" borderId="7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166" fontId="3" fillId="0" borderId="0" xfId="0" applyNumberFormat="1" applyFont="1" applyBorder="1" applyAlignment="1">
      <alignment vertical="center" wrapText="1"/>
    </xf>
    <xf numFmtId="166" fontId="3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64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6" fontId="3" fillId="3" borderId="0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4" fillId="10" borderId="1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vertical="center" wrapText="1"/>
    </xf>
    <xf numFmtId="0" fontId="3" fillId="23" borderId="7" xfId="0" applyFont="1" applyFill="1" applyBorder="1" applyAlignment="1">
      <alignment vertical="center" wrapText="1"/>
    </xf>
    <xf numFmtId="49" fontId="3" fillId="19" borderId="8" xfId="0" applyNumberFormat="1" applyFont="1" applyFill="1" applyBorder="1" applyAlignment="1">
      <alignment horizontal="left" vertical="center" wrapText="1"/>
    </xf>
    <xf numFmtId="49" fontId="3" fillId="19" borderId="7" xfId="0" applyNumberFormat="1" applyFont="1" applyFill="1" applyBorder="1" applyAlignment="1">
      <alignment horizontal="left" vertical="center" wrapText="1"/>
    </xf>
    <xf numFmtId="0" fontId="3" fillId="19" borderId="7" xfId="0" applyFont="1" applyFill="1" applyBorder="1" applyAlignment="1">
      <alignment vertical="center" wrapText="1"/>
    </xf>
    <xf numFmtId="0" fontId="3" fillId="15" borderId="7" xfId="0" applyFont="1" applyFill="1" applyBorder="1" applyAlignment="1">
      <alignment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166" fontId="4" fillId="3" borderId="9" xfId="0" applyNumberFormat="1" applyFont="1" applyFill="1" applyBorder="1" applyAlignment="1">
      <alignment horizontal="center" vertical="center" wrapText="1"/>
    </xf>
    <xf numFmtId="166" fontId="4" fillId="3" borderId="10" xfId="0" applyNumberFormat="1" applyFont="1" applyFill="1" applyBorder="1" applyAlignment="1">
      <alignment horizontal="center" vertical="center" wrapText="1"/>
    </xf>
    <xf numFmtId="166" fontId="4" fillId="3" borderId="2" xfId="0" applyNumberFormat="1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165" fontId="4" fillId="3" borderId="10" xfId="0" applyNumberFormat="1" applyFont="1" applyFill="1" applyBorder="1" applyAlignment="1">
      <alignment horizontal="center" vertical="center" wrapText="1"/>
    </xf>
    <xf numFmtId="165" fontId="4" fillId="3" borderId="18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166" fontId="1" fillId="3" borderId="17" xfId="0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 vertical="center" wrapText="1"/>
    </xf>
    <xf numFmtId="166" fontId="4" fillId="0" borderId="7" xfId="0" applyNumberFormat="1" applyFont="1" applyBorder="1" applyAlignment="1">
      <alignment horizontal="center" vertical="center" wrapText="1"/>
    </xf>
    <xf numFmtId="166" fontId="4" fillId="0" borderId="17" xfId="0" applyNumberFormat="1" applyFont="1" applyBorder="1" applyAlignment="1">
      <alignment horizontal="center" vertical="center" wrapText="1"/>
    </xf>
    <xf numFmtId="0" fontId="31" fillId="3" borderId="9" xfId="0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vertical="center" wrapText="1"/>
    </xf>
    <xf numFmtId="166" fontId="4" fillId="0" borderId="1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1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66" fontId="3" fillId="0" borderId="10" xfId="0" applyNumberFormat="1" applyFont="1" applyBorder="1" applyAlignment="1">
      <alignment horizontal="center" vertical="center" wrapText="1"/>
    </xf>
    <xf numFmtId="166" fontId="3" fillId="0" borderId="11" xfId="0" applyNumberFormat="1" applyFont="1" applyBorder="1" applyAlignment="1">
      <alignment horizontal="center" vertical="center" wrapText="1"/>
    </xf>
    <xf numFmtId="166" fontId="3" fillId="0" borderId="7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6" borderId="10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11" xfId="0" applyFont="1" applyFill="1" applyBorder="1" applyAlignment="1">
      <alignment horizontal="center" vertical="center" wrapText="1"/>
    </xf>
    <xf numFmtId="0" fontId="1" fillId="10" borderId="17" xfId="0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165" fontId="3" fillId="3" borderId="7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horizontal="left" vertical="center" wrapText="1"/>
    </xf>
    <xf numFmtId="165" fontId="3" fillId="0" borderId="18" xfId="0" applyNumberFormat="1" applyFont="1" applyBorder="1" applyAlignment="1">
      <alignment horizontal="center" vertical="center" wrapText="1"/>
    </xf>
    <xf numFmtId="165" fontId="3" fillId="0" borderId="26" xfId="0" applyNumberFormat="1" applyFont="1" applyBorder="1" applyAlignment="1">
      <alignment horizontal="center" vertical="center" wrapText="1"/>
    </xf>
    <xf numFmtId="0" fontId="1" fillId="20" borderId="5" xfId="0" applyFont="1" applyFill="1" applyBorder="1" applyAlignment="1">
      <alignment horizontal="center" vertical="center" wrapText="1"/>
    </xf>
    <xf numFmtId="0" fontId="0" fillId="21" borderId="36" xfId="0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1" fillId="19" borderId="10" xfId="0" applyFont="1" applyFill="1" applyBorder="1" applyAlignment="1">
      <alignment horizontal="center" vertical="center" wrapText="1"/>
    </xf>
    <xf numFmtId="0" fontId="21" fillId="19" borderId="2" xfId="0" applyFont="1" applyFill="1" applyBorder="1" applyAlignment="1">
      <alignment horizontal="center" vertical="center" wrapText="1"/>
    </xf>
    <xf numFmtId="0" fontId="21" fillId="19" borderId="11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49" fontId="4" fillId="11" borderId="10" xfId="0" applyNumberFormat="1" applyFont="1" applyFill="1" applyBorder="1" applyAlignment="1">
      <alignment horizontal="center" vertical="center" wrapText="1"/>
    </xf>
    <xf numFmtId="49" fontId="4" fillId="11" borderId="2" xfId="0" applyNumberFormat="1" applyFont="1" applyFill="1" applyBorder="1" applyAlignment="1">
      <alignment horizontal="center" vertical="center" wrapText="1"/>
    </xf>
    <xf numFmtId="49" fontId="4" fillId="11" borderId="11" xfId="0" applyNumberFormat="1" applyFont="1" applyFill="1" applyBorder="1" applyAlignment="1">
      <alignment horizontal="center" vertical="center" wrapText="1"/>
    </xf>
    <xf numFmtId="166" fontId="0" fillId="3" borderId="10" xfId="0" applyNumberFormat="1" applyFont="1" applyFill="1" applyBorder="1" applyAlignment="1">
      <alignment horizontal="center" vertical="center" wrapText="1"/>
    </xf>
    <xf numFmtId="166" fontId="0" fillId="3" borderId="11" xfId="0" applyNumberFormat="1" applyFont="1" applyFill="1" applyBorder="1" applyAlignment="1">
      <alignment horizontal="center" vertical="center" wrapText="1"/>
    </xf>
    <xf numFmtId="166" fontId="3" fillId="3" borderId="7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right" vertical="center" wrapText="1"/>
    </xf>
    <xf numFmtId="0" fontId="26" fillId="0" borderId="3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9" fillId="8" borderId="7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165" fontId="3" fillId="3" borderId="8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left" vertical="center" wrapText="1"/>
    </xf>
    <xf numFmtId="0" fontId="19" fillId="3" borderId="11" xfId="0" applyFont="1" applyFill="1" applyBorder="1" applyAlignment="1">
      <alignment horizontal="left" vertical="center" wrapText="1"/>
    </xf>
    <xf numFmtId="164" fontId="4" fillId="13" borderId="10" xfId="0" applyNumberFormat="1" applyFont="1" applyFill="1" applyBorder="1" applyAlignment="1">
      <alignment horizontal="center" vertical="center" wrapText="1"/>
    </xf>
    <xf numFmtId="164" fontId="4" fillId="13" borderId="2" xfId="0" applyNumberFormat="1" applyFont="1" applyFill="1" applyBorder="1" applyAlignment="1">
      <alignment horizontal="center" vertical="center" wrapText="1"/>
    </xf>
    <xf numFmtId="164" fontId="4" fillId="13" borderId="11" xfId="0" applyNumberFormat="1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49" fontId="3" fillId="18" borderId="10" xfId="0" applyNumberFormat="1" applyFont="1" applyFill="1" applyBorder="1" applyAlignment="1">
      <alignment horizontal="center" vertical="center" wrapText="1"/>
    </xf>
    <xf numFmtId="49" fontId="3" fillId="18" borderId="2" xfId="0" applyNumberFormat="1" applyFont="1" applyFill="1" applyBorder="1" applyAlignment="1">
      <alignment horizontal="center" vertical="center" wrapText="1"/>
    </xf>
    <xf numFmtId="49" fontId="3" fillId="18" borderId="11" xfId="0" applyNumberFormat="1" applyFont="1" applyFill="1" applyBorder="1" applyAlignment="1">
      <alignment horizontal="center" vertical="center" wrapText="1"/>
    </xf>
    <xf numFmtId="0" fontId="3" fillId="3" borderId="40" xfId="0" applyFont="1" applyFill="1" applyBorder="1" applyAlignment="1" applyProtection="1">
      <alignment horizontal="center" vertical="center" wrapText="1"/>
      <protection locked="0"/>
    </xf>
    <xf numFmtId="0" fontId="3" fillId="3" borderId="41" xfId="0" applyFont="1" applyFill="1" applyBorder="1" applyAlignment="1" applyProtection="1">
      <alignment horizontal="center" vertical="center" wrapText="1"/>
      <protection locked="0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  <protection locked="0"/>
    </xf>
    <xf numFmtId="49" fontId="4" fillId="12" borderId="10" xfId="0" applyNumberFormat="1" applyFont="1" applyFill="1" applyBorder="1" applyAlignment="1">
      <alignment horizontal="center" vertical="center" wrapText="1"/>
    </xf>
    <xf numFmtId="49" fontId="4" fillId="12" borderId="2" xfId="0" applyNumberFormat="1" applyFont="1" applyFill="1" applyBorder="1" applyAlignment="1">
      <alignment horizontal="center" vertical="center" wrapText="1"/>
    </xf>
    <xf numFmtId="49" fontId="4" fillId="12" borderId="11" xfId="0" applyNumberFormat="1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1" fillId="15" borderId="38" xfId="0" applyFont="1" applyFill="1" applyBorder="1" applyAlignment="1">
      <alignment horizontal="center" vertical="center" wrapText="1"/>
    </xf>
    <xf numFmtId="0" fontId="1" fillId="15" borderId="36" xfId="0" applyFont="1" applyFill="1" applyBorder="1" applyAlignment="1">
      <alignment horizontal="center" vertical="center" wrapText="1"/>
    </xf>
    <xf numFmtId="0" fontId="1" fillId="15" borderId="39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" fillId="8" borderId="38" xfId="0" applyFont="1" applyFill="1" applyBorder="1" applyAlignment="1">
      <alignment horizontal="center" vertical="center" wrapText="1"/>
    </xf>
    <xf numFmtId="0" fontId="1" fillId="8" borderId="36" xfId="0" applyFont="1" applyFill="1" applyBorder="1" applyAlignment="1">
      <alignment horizontal="center" vertical="center" wrapText="1"/>
    </xf>
    <xf numFmtId="0" fontId="1" fillId="8" borderId="39" xfId="0" applyFont="1" applyFill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left" vertical="center" wrapText="1"/>
    </xf>
    <xf numFmtId="49" fontId="3" fillId="0" borderId="28" xfId="0" applyNumberFormat="1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29" fillId="8" borderId="7" xfId="0" applyFont="1" applyFill="1" applyBorder="1" applyAlignment="1">
      <alignment horizontal="center" vertical="center" wrapText="1"/>
    </xf>
    <xf numFmtId="0" fontId="30" fillId="8" borderId="7" xfId="0" applyFont="1" applyFill="1" applyBorder="1" applyAlignment="1">
      <alignment horizontal="center" vertical="center" wrapText="1"/>
    </xf>
    <xf numFmtId="165" fontId="3" fillId="3" borderId="17" xfId="0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166" fontId="3" fillId="0" borderId="17" xfId="0" applyNumberFormat="1" applyFont="1" applyBorder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32" xfId="0" applyFont="1" applyFill="1" applyBorder="1" applyAlignment="1">
      <alignment horizontal="center" vertical="center" wrapText="1"/>
    </xf>
    <xf numFmtId="0" fontId="3" fillId="17" borderId="33" xfId="0" applyFont="1" applyFill="1" applyBorder="1" applyAlignment="1">
      <alignment horizontal="center" vertical="center" wrapText="1"/>
    </xf>
    <xf numFmtId="0" fontId="3" fillId="17" borderId="3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 wrapText="1"/>
    </xf>
    <xf numFmtId="166" fontId="15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6" fontId="16" fillId="0" borderId="10" xfId="0" applyNumberFormat="1" applyFont="1" applyBorder="1" applyAlignment="1">
      <alignment horizontal="center" vertical="center" wrapText="1"/>
    </xf>
    <xf numFmtId="166" fontId="16" fillId="0" borderId="1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  <color rgb="FFFF99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85725</xdr:rowOff>
    </xdr:from>
    <xdr:to>
      <xdr:col>1</xdr:col>
      <xdr:colOff>9525</xdr:colOff>
      <xdr:row>3</xdr:row>
      <xdr:rowOff>183918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C6BE0E7-1B0F-494E-B87C-5DA08E708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85725"/>
          <a:ext cx="1619250" cy="67921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8</xdr:col>
      <xdr:colOff>638175</xdr:colOff>
      <xdr:row>4</xdr:row>
      <xdr:rowOff>165259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5B759A5-6E67-4F9B-8F90-4C7D32E25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8150" y="200025"/>
          <a:ext cx="2105025" cy="736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palla@progecat.fr%20ou%20au%2007%2057%2060%2087%2084" TargetMode="External"/><Relationship Id="rId1" Type="http://schemas.openxmlformats.org/officeDocument/2006/relationships/hyperlink" Target="mailto:contactbousol@progecat.f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71E37-F393-4186-B217-29DCA5B00BB8}">
  <dimension ref="A1:M204"/>
  <sheetViews>
    <sheetView tabSelected="1" view="pageLayout" zoomScaleNormal="100" workbookViewId="0">
      <selection activeCell="M8" sqref="M8"/>
    </sheetView>
  </sheetViews>
  <sheetFormatPr baseColWidth="10" defaultColWidth="7.140625" defaultRowHeight="15"/>
  <cols>
    <col min="1" max="1" width="24.28515625" style="1" customWidth="1"/>
    <col min="2" max="2" width="12.42578125" style="1" customWidth="1"/>
    <col min="3" max="3" width="21.42578125" style="1" customWidth="1"/>
    <col min="4" max="4" width="5.5703125" style="1" customWidth="1"/>
    <col min="5" max="5" width="4.140625" style="1" customWidth="1"/>
    <col min="6" max="6" width="9.5703125" style="1" customWidth="1"/>
    <col min="7" max="8" width="4.140625" style="1" customWidth="1"/>
    <col min="9" max="9" width="10.28515625" style="3" customWidth="1"/>
    <col min="10" max="16384" width="7.140625" style="2"/>
  </cols>
  <sheetData>
    <row r="1" spans="1:9" ht="15.75" customHeight="1">
      <c r="B1" s="137" t="s">
        <v>0</v>
      </c>
      <c r="C1" s="137"/>
      <c r="E1" s="138" t="s">
        <v>1</v>
      </c>
      <c r="F1" s="138"/>
      <c r="G1" s="138"/>
      <c r="H1" s="138"/>
      <c r="I1" s="138"/>
    </row>
    <row r="2" spans="1:9">
      <c r="B2" s="137" t="s">
        <v>2</v>
      </c>
      <c r="C2" s="137"/>
    </row>
    <row r="3" spans="1:9">
      <c r="B3" s="137" t="s">
        <v>3</v>
      </c>
      <c r="C3" s="137"/>
    </row>
    <row r="4" spans="1:9">
      <c r="B4" s="139" t="s">
        <v>4</v>
      </c>
      <c r="C4" s="137"/>
    </row>
    <row r="5" spans="1:9">
      <c r="B5" s="137" t="s">
        <v>5</v>
      </c>
      <c r="C5" s="137"/>
    </row>
    <row r="6" spans="1:9" ht="15" customHeight="1">
      <c r="A6" s="140" t="s">
        <v>190</v>
      </c>
      <c r="B6" s="140"/>
      <c r="C6" s="140"/>
      <c r="D6" s="140"/>
      <c r="E6" s="140"/>
      <c r="F6" s="140"/>
      <c r="G6" s="140"/>
      <c r="H6" s="140"/>
      <c r="I6" s="140"/>
    </row>
    <row r="7" spans="1:9" ht="15" customHeight="1">
      <c r="A7" s="140"/>
      <c r="B7" s="140"/>
      <c r="C7" s="140"/>
      <c r="D7" s="140"/>
      <c r="E7" s="140"/>
      <c r="F7" s="140"/>
      <c r="G7" s="140"/>
      <c r="H7" s="140"/>
      <c r="I7" s="140"/>
    </row>
    <row r="8" spans="1:9" ht="18.600000000000001" customHeight="1">
      <c r="A8" s="30" t="s">
        <v>6</v>
      </c>
      <c r="B8" s="150" t="s">
        <v>217</v>
      </c>
      <c r="C8" s="150"/>
      <c r="D8" s="151" t="s">
        <v>218</v>
      </c>
      <c r="E8" s="151"/>
      <c r="F8" s="136"/>
      <c r="G8" s="136"/>
      <c r="H8" s="136"/>
      <c r="I8" s="136"/>
    </row>
    <row r="9" spans="1:9" ht="18.600000000000001" customHeight="1">
      <c r="A9" s="31" t="s">
        <v>7</v>
      </c>
      <c r="B9" s="152"/>
      <c r="C9" s="152"/>
      <c r="D9" s="136"/>
      <c r="E9" s="136"/>
      <c r="F9" s="152"/>
      <c r="G9" s="152"/>
      <c r="H9" s="152"/>
      <c r="I9" s="152"/>
    </row>
    <row r="10" spans="1:9" ht="18.600000000000001" customHeight="1">
      <c r="A10" s="136" t="s">
        <v>219</v>
      </c>
      <c r="B10" s="136"/>
      <c r="C10" s="136"/>
      <c r="D10" s="136"/>
      <c r="E10" s="136"/>
      <c r="F10" s="136"/>
      <c r="G10" s="136"/>
      <c r="H10" s="136"/>
      <c r="I10" s="136"/>
    </row>
    <row r="11" spans="1:9" ht="26.25" customHeight="1" thickBot="1">
      <c r="A11" s="142" t="s">
        <v>8</v>
      </c>
      <c r="B11" s="142"/>
      <c r="C11" s="143" t="s">
        <v>228</v>
      </c>
      <c r="D11" s="144"/>
      <c r="E11" s="144"/>
      <c r="F11" s="144"/>
      <c r="G11" s="144"/>
      <c r="H11" s="144"/>
      <c r="I11" s="144"/>
    </row>
    <row r="12" spans="1:9" ht="21">
      <c r="A12" s="145" t="s">
        <v>9</v>
      </c>
      <c r="B12" s="146"/>
      <c r="C12" s="146"/>
      <c r="D12" s="146"/>
      <c r="E12" s="146"/>
      <c r="F12" s="146"/>
      <c r="G12" s="146"/>
      <c r="H12" s="146"/>
      <c r="I12" s="147"/>
    </row>
    <row r="13" spans="1:9" ht="26.25" customHeight="1">
      <c r="A13" s="4" t="s">
        <v>10</v>
      </c>
      <c r="B13" s="148" t="s">
        <v>11</v>
      </c>
      <c r="C13" s="148"/>
      <c r="D13" s="148" t="s">
        <v>192</v>
      </c>
      <c r="E13" s="148"/>
      <c r="F13" s="4" t="s">
        <v>193</v>
      </c>
      <c r="G13" s="148" t="s">
        <v>12</v>
      </c>
      <c r="H13" s="149"/>
      <c r="I13" s="5" t="s">
        <v>13</v>
      </c>
    </row>
    <row r="14" spans="1:9" ht="23.1" customHeight="1">
      <c r="A14" s="141" t="s">
        <v>249</v>
      </c>
      <c r="B14" s="141"/>
      <c r="C14" s="141"/>
      <c r="D14" s="141"/>
      <c r="E14" s="141"/>
      <c r="F14" s="141"/>
      <c r="G14" s="141"/>
      <c r="H14" s="141"/>
      <c r="I14" s="141"/>
    </row>
    <row r="15" spans="1:9" ht="23.1" customHeight="1">
      <c r="A15" s="8" t="s">
        <v>17</v>
      </c>
      <c r="B15" s="102" t="s">
        <v>18</v>
      </c>
      <c r="C15" s="102"/>
      <c r="D15" s="103">
        <v>10.45</v>
      </c>
      <c r="E15" s="104"/>
      <c r="F15" s="65">
        <v>9.4</v>
      </c>
      <c r="G15" s="89"/>
      <c r="H15" s="89"/>
      <c r="I15" s="7">
        <f>F15*G15</f>
        <v>0</v>
      </c>
    </row>
    <row r="16" spans="1:9" ht="23.1" customHeight="1">
      <c r="A16" s="8" t="s">
        <v>19</v>
      </c>
      <c r="B16" s="102" t="s">
        <v>20</v>
      </c>
      <c r="C16" s="102"/>
      <c r="D16" s="103">
        <v>14.8</v>
      </c>
      <c r="E16" s="103"/>
      <c r="F16" s="65">
        <v>13.32</v>
      </c>
      <c r="G16" s="89"/>
      <c r="H16" s="89"/>
      <c r="I16" s="33">
        <f t="shared" ref="I16:I22" si="0">F16*G16</f>
        <v>0</v>
      </c>
    </row>
    <row r="17" spans="1:9" ht="23.1" customHeight="1">
      <c r="A17" s="8" t="s">
        <v>21</v>
      </c>
      <c r="B17" s="102" t="s">
        <v>22</v>
      </c>
      <c r="C17" s="102"/>
      <c r="D17" s="103">
        <v>5</v>
      </c>
      <c r="E17" s="103"/>
      <c r="F17" s="65">
        <v>4.5</v>
      </c>
      <c r="G17" s="89"/>
      <c r="H17" s="89"/>
      <c r="I17" s="33">
        <f t="shared" si="0"/>
        <v>0</v>
      </c>
    </row>
    <row r="18" spans="1:9" ht="23.1" customHeight="1">
      <c r="A18" s="8" t="s">
        <v>23</v>
      </c>
      <c r="B18" s="102" t="s">
        <v>24</v>
      </c>
      <c r="C18" s="102"/>
      <c r="D18" s="103">
        <v>8</v>
      </c>
      <c r="E18" s="104"/>
      <c r="F18" s="65">
        <v>7.2</v>
      </c>
      <c r="G18" s="89"/>
      <c r="H18" s="89"/>
      <c r="I18" s="33">
        <f t="shared" si="0"/>
        <v>0</v>
      </c>
    </row>
    <row r="19" spans="1:9" ht="23.1" customHeight="1">
      <c r="A19" s="8" t="s">
        <v>25</v>
      </c>
      <c r="B19" s="102" t="s">
        <v>26</v>
      </c>
      <c r="C19" s="102"/>
      <c r="D19" s="103">
        <v>4</v>
      </c>
      <c r="E19" s="104"/>
      <c r="F19" s="65">
        <v>3.6</v>
      </c>
      <c r="G19" s="89"/>
      <c r="H19" s="89"/>
      <c r="I19" s="33">
        <f t="shared" si="0"/>
        <v>0</v>
      </c>
    </row>
    <row r="20" spans="1:9" ht="23.1" customHeight="1">
      <c r="A20" s="8" t="s">
        <v>27</v>
      </c>
      <c r="B20" s="102" t="s">
        <v>28</v>
      </c>
      <c r="C20" s="102"/>
      <c r="D20" s="103">
        <v>3.5</v>
      </c>
      <c r="E20" s="104"/>
      <c r="F20" s="65">
        <v>3.15</v>
      </c>
      <c r="G20" s="89"/>
      <c r="H20" s="89"/>
      <c r="I20" s="33">
        <f t="shared" si="0"/>
        <v>0</v>
      </c>
    </row>
    <row r="21" spans="1:9" ht="23.1" customHeight="1">
      <c r="A21" s="8" t="s">
        <v>29</v>
      </c>
      <c r="B21" s="102" t="s">
        <v>30</v>
      </c>
      <c r="C21" s="102"/>
      <c r="D21" s="103">
        <v>3.5</v>
      </c>
      <c r="E21" s="104"/>
      <c r="F21" s="65">
        <v>3.15</v>
      </c>
      <c r="G21" s="89"/>
      <c r="H21" s="89"/>
      <c r="I21" s="33">
        <f t="shared" si="0"/>
        <v>0</v>
      </c>
    </row>
    <row r="22" spans="1:9" ht="23.1" customHeight="1">
      <c r="A22" s="8" t="s">
        <v>31</v>
      </c>
      <c r="B22" s="102" t="s">
        <v>32</v>
      </c>
      <c r="C22" s="102"/>
      <c r="D22" s="103">
        <v>3.5</v>
      </c>
      <c r="E22" s="104"/>
      <c r="F22" s="65">
        <v>3.15</v>
      </c>
      <c r="G22" s="89"/>
      <c r="H22" s="89"/>
      <c r="I22" s="33">
        <f t="shared" si="0"/>
        <v>0</v>
      </c>
    </row>
    <row r="23" spans="1:9" ht="23.1" customHeight="1">
      <c r="A23" s="154" t="s">
        <v>33</v>
      </c>
      <c r="B23" s="155"/>
      <c r="C23" s="155"/>
      <c r="D23" s="155"/>
      <c r="E23" s="155"/>
      <c r="F23" s="155"/>
      <c r="G23" s="155"/>
      <c r="H23" s="155"/>
      <c r="I23" s="155"/>
    </row>
    <row r="24" spans="1:9" ht="23.1" customHeight="1">
      <c r="A24" s="9" t="s">
        <v>34</v>
      </c>
      <c r="B24" s="156" t="s">
        <v>35</v>
      </c>
      <c r="C24" s="156"/>
      <c r="D24" s="157">
        <v>6.5</v>
      </c>
      <c r="E24" s="158"/>
      <c r="F24" s="66">
        <v>5.85</v>
      </c>
      <c r="G24" s="153"/>
      <c r="H24" s="152"/>
      <c r="I24" s="7">
        <f t="shared" ref="I24:I47" si="1">F24*G24</f>
        <v>0</v>
      </c>
    </row>
    <row r="25" spans="1:9" ht="23.1" customHeight="1">
      <c r="A25" s="8" t="s">
        <v>36</v>
      </c>
      <c r="B25" s="102" t="s">
        <v>37</v>
      </c>
      <c r="C25" s="102"/>
      <c r="D25" s="103">
        <v>20</v>
      </c>
      <c r="E25" s="104"/>
      <c r="F25" s="67">
        <v>18</v>
      </c>
      <c r="G25" s="153"/>
      <c r="H25" s="152"/>
      <c r="I25" s="33">
        <f t="shared" si="1"/>
        <v>0</v>
      </c>
    </row>
    <row r="26" spans="1:9" ht="23.1" customHeight="1">
      <c r="A26" s="8" t="s">
        <v>38</v>
      </c>
      <c r="B26" s="102" t="s">
        <v>39</v>
      </c>
      <c r="C26" s="102"/>
      <c r="D26" s="103">
        <v>8.5</v>
      </c>
      <c r="E26" s="104"/>
      <c r="F26" s="67">
        <v>7.65</v>
      </c>
      <c r="G26" s="153"/>
      <c r="H26" s="152"/>
      <c r="I26" s="33">
        <f t="shared" si="1"/>
        <v>0</v>
      </c>
    </row>
    <row r="27" spans="1:9" ht="23.1" customHeight="1">
      <c r="A27" s="6" t="s">
        <v>40</v>
      </c>
      <c r="B27" s="102" t="s">
        <v>41</v>
      </c>
      <c r="C27" s="102"/>
      <c r="D27" s="124">
        <v>4.5</v>
      </c>
      <c r="E27" s="125"/>
      <c r="F27" s="68">
        <v>4.05</v>
      </c>
      <c r="G27" s="153"/>
      <c r="H27" s="152"/>
      <c r="I27" s="33">
        <f t="shared" si="1"/>
        <v>0</v>
      </c>
    </row>
    <row r="28" spans="1:9" ht="23.1" customHeight="1">
      <c r="A28" s="6" t="s">
        <v>42</v>
      </c>
      <c r="B28" s="102" t="s">
        <v>43</v>
      </c>
      <c r="C28" s="102"/>
      <c r="D28" s="124">
        <v>12.5</v>
      </c>
      <c r="E28" s="125"/>
      <c r="F28" s="68">
        <v>11.25</v>
      </c>
      <c r="G28" s="153"/>
      <c r="H28" s="152"/>
      <c r="I28" s="33">
        <f t="shared" si="1"/>
        <v>0</v>
      </c>
    </row>
    <row r="29" spans="1:9" ht="23.1" customHeight="1">
      <c r="A29" s="6" t="s">
        <v>44</v>
      </c>
      <c r="B29" s="102" t="s">
        <v>45</v>
      </c>
      <c r="C29" s="102"/>
      <c r="D29" s="124">
        <v>3.5</v>
      </c>
      <c r="E29" s="125"/>
      <c r="F29" s="68">
        <v>3.15</v>
      </c>
      <c r="G29" s="153"/>
      <c r="H29" s="152"/>
      <c r="I29" s="33">
        <f t="shared" si="1"/>
        <v>0</v>
      </c>
    </row>
    <row r="30" spans="1:9" ht="23.1" customHeight="1">
      <c r="A30" s="6" t="s">
        <v>46</v>
      </c>
      <c r="B30" s="128" t="s">
        <v>47</v>
      </c>
      <c r="C30" s="129"/>
      <c r="D30" s="124">
        <v>5.7</v>
      </c>
      <c r="E30" s="125"/>
      <c r="F30" s="68">
        <v>5.13</v>
      </c>
      <c r="G30" s="153"/>
      <c r="H30" s="152"/>
      <c r="I30" s="33">
        <f t="shared" si="1"/>
        <v>0</v>
      </c>
    </row>
    <row r="31" spans="1:9" ht="23.1" customHeight="1">
      <c r="A31" s="6" t="s">
        <v>48</v>
      </c>
      <c r="B31" s="159" t="s">
        <v>49</v>
      </c>
      <c r="C31" s="160"/>
      <c r="D31" s="124">
        <v>4.5</v>
      </c>
      <c r="E31" s="125"/>
      <c r="F31" s="68">
        <v>4.05</v>
      </c>
      <c r="G31" s="153"/>
      <c r="H31" s="152"/>
      <c r="I31" s="33">
        <f t="shared" si="1"/>
        <v>0</v>
      </c>
    </row>
    <row r="32" spans="1:9" ht="23.1" customHeight="1">
      <c r="A32" s="6" t="s">
        <v>50</v>
      </c>
      <c r="B32" s="128" t="s">
        <v>51</v>
      </c>
      <c r="C32" s="129"/>
      <c r="D32" s="124">
        <v>8</v>
      </c>
      <c r="E32" s="125"/>
      <c r="F32" s="68">
        <v>7.2</v>
      </c>
      <c r="G32" s="153"/>
      <c r="H32" s="152"/>
      <c r="I32" s="33">
        <f t="shared" si="1"/>
        <v>0</v>
      </c>
    </row>
    <row r="33" spans="1:9" ht="23.1" customHeight="1">
      <c r="A33" s="6" t="s">
        <v>52</v>
      </c>
      <c r="B33" s="128" t="s">
        <v>229</v>
      </c>
      <c r="C33" s="129"/>
      <c r="D33" s="124">
        <v>4.5</v>
      </c>
      <c r="E33" s="125"/>
      <c r="F33" s="68">
        <v>4.05</v>
      </c>
      <c r="G33" s="153"/>
      <c r="H33" s="152"/>
      <c r="I33" s="33">
        <f t="shared" si="1"/>
        <v>0</v>
      </c>
    </row>
    <row r="34" spans="1:9" ht="23.1" customHeight="1">
      <c r="A34" s="6" t="s">
        <v>53</v>
      </c>
      <c r="B34" s="128" t="s">
        <v>54</v>
      </c>
      <c r="C34" s="129"/>
      <c r="D34" s="124">
        <v>4.5</v>
      </c>
      <c r="E34" s="125"/>
      <c r="F34" s="68">
        <v>4.05</v>
      </c>
      <c r="G34" s="153"/>
      <c r="H34" s="152"/>
      <c r="I34" s="33">
        <f t="shared" si="1"/>
        <v>0</v>
      </c>
    </row>
    <row r="35" spans="1:9" ht="23.1" customHeight="1">
      <c r="A35" s="6" t="s">
        <v>55</v>
      </c>
      <c r="B35" s="128" t="s">
        <v>56</v>
      </c>
      <c r="C35" s="129"/>
      <c r="D35" s="124">
        <v>4.5</v>
      </c>
      <c r="E35" s="125"/>
      <c r="F35" s="68">
        <v>4.5</v>
      </c>
      <c r="G35" s="153"/>
      <c r="H35" s="152"/>
      <c r="I35" s="33">
        <f t="shared" si="1"/>
        <v>0</v>
      </c>
    </row>
    <row r="36" spans="1:9" ht="23.1" customHeight="1">
      <c r="A36" s="161" t="s">
        <v>122</v>
      </c>
      <c r="B36" s="162"/>
      <c r="C36" s="162"/>
      <c r="D36" s="162"/>
      <c r="E36" s="162"/>
      <c r="F36" s="162"/>
      <c r="G36" s="162"/>
      <c r="H36" s="162"/>
      <c r="I36" s="163"/>
    </row>
    <row r="37" spans="1:9" ht="23.1" customHeight="1">
      <c r="A37" s="8" t="s">
        <v>127</v>
      </c>
      <c r="B37" s="128" t="s">
        <v>128</v>
      </c>
      <c r="C37" s="129"/>
      <c r="D37" s="124">
        <v>6</v>
      </c>
      <c r="E37" s="125"/>
      <c r="F37" s="69">
        <v>5.4</v>
      </c>
      <c r="G37" s="126"/>
      <c r="H37" s="127"/>
      <c r="I37" s="33">
        <f t="shared" si="1"/>
        <v>0</v>
      </c>
    </row>
    <row r="38" spans="1:9" ht="23.1" customHeight="1">
      <c r="A38" s="121" t="s">
        <v>57</v>
      </c>
      <c r="B38" s="122"/>
      <c r="C38" s="122"/>
      <c r="D38" s="122"/>
      <c r="E38" s="122"/>
      <c r="F38" s="122"/>
      <c r="G38" s="122"/>
      <c r="H38" s="122"/>
      <c r="I38" s="123"/>
    </row>
    <row r="39" spans="1:9" ht="23.1" customHeight="1">
      <c r="A39" s="10" t="s">
        <v>58</v>
      </c>
      <c r="B39" s="128" t="s">
        <v>59</v>
      </c>
      <c r="C39" s="129"/>
      <c r="D39" s="124">
        <v>5</v>
      </c>
      <c r="E39" s="125"/>
      <c r="F39" s="69">
        <v>4.5</v>
      </c>
      <c r="G39" s="126"/>
      <c r="H39" s="127"/>
      <c r="I39" s="33">
        <f t="shared" si="1"/>
        <v>0</v>
      </c>
    </row>
    <row r="40" spans="1:9" ht="23.1" customHeight="1">
      <c r="A40" s="6" t="s">
        <v>60</v>
      </c>
      <c r="B40" s="128" t="s">
        <v>61</v>
      </c>
      <c r="C40" s="129"/>
      <c r="D40" s="124">
        <v>4.5</v>
      </c>
      <c r="E40" s="125"/>
      <c r="F40" s="69">
        <v>4.05</v>
      </c>
      <c r="G40" s="126"/>
      <c r="H40" s="127"/>
      <c r="I40" s="33">
        <f t="shared" si="1"/>
        <v>0</v>
      </c>
    </row>
    <row r="41" spans="1:9" ht="23.1" customHeight="1">
      <c r="A41" s="8" t="s">
        <v>62</v>
      </c>
      <c r="B41" s="128" t="s">
        <v>63</v>
      </c>
      <c r="C41" s="129"/>
      <c r="D41" s="124">
        <v>5</v>
      </c>
      <c r="E41" s="125"/>
      <c r="F41" s="69">
        <v>4.5</v>
      </c>
      <c r="G41" s="126"/>
      <c r="H41" s="127"/>
      <c r="I41" s="33">
        <f t="shared" si="1"/>
        <v>0</v>
      </c>
    </row>
    <row r="42" spans="1:9" ht="23.1" customHeight="1">
      <c r="A42" s="8" t="s">
        <v>64</v>
      </c>
      <c r="B42" s="128" t="s">
        <v>65</v>
      </c>
      <c r="C42" s="129"/>
      <c r="D42" s="124">
        <v>4.5</v>
      </c>
      <c r="E42" s="125"/>
      <c r="F42" s="69">
        <v>4.05</v>
      </c>
      <c r="G42" s="126"/>
      <c r="H42" s="127"/>
      <c r="I42" s="33">
        <f t="shared" si="1"/>
        <v>0</v>
      </c>
    </row>
    <row r="43" spans="1:9" ht="23.1" customHeight="1">
      <c r="A43" s="8" t="s">
        <v>66</v>
      </c>
      <c r="B43" s="128" t="s">
        <v>67</v>
      </c>
      <c r="C43" s="129"/>
      <c r="D43" s="124">
        <v>4.5</v>
      </c>
      <c r="E43" s="125"/>
      <c r="F43" s="69">
        <v>4.05</v>
      </c>
      <c r="G43" s="126"/>
      <c r="H43" s="127"/>
      <c r="I43" s="33">
        <f t="shared" si="1"/>
        <v>0</v>
      </c>
    </row>
    <row r="44" spans="1:9" ht="23.1" customHeight="1">
      <c r="A44" s="8" t="s">
        <v>68</v>
      </c>
      <c r="B44" s="128" t="s">
        <v>69</v>
      </c>
      <c r="C44" s="129"/>
      <c r="D44" s="124">
        <v>4.5</v>
      </c>
      <c r="E44" s="125"/>
      <c r="F44" s="69">
        <v>4.05</v>
      </c>
      <c r="G44" s="126"/>
      <c r="H44" s="127"/>
      <c r="I44" s="33">
        <f t="shared" si="1"/>
        <v>0</v>
      </c>
    </row>
    <row r="45" spans="1:9" ht="23.1" customHeight="1">
      <c r="A45" s="166" t="s">
        <v>198</v>
      </c>
      <c r="B45" s="167"/>
      <c r="C45" s="167"/>
      <c r="D45" s="167"/>
      <c r="E45" s="167"/>
      <c r="F45" s="167"/>
      <c r="G45" s="167"/>
      <c r="H45" s="167"/>
      <c r="I45" s="168"/>
    </row>
    <row r="46" spans="1:9" ht="23.1" customHeight="1">
      <c r="A46" s="8" t="s">
        <v>70</v>
      </c>
      <c r="B46" s="102" t="s">
        <v>71</v>
      </c>
      <c r="C46" s="102"/>
      <c r="D46" s="103">
        <v>5</v>
      </c>
      <c r="E46" s="103"/>
      <c r="F46" s="70">
        <v>4.5</v>
      </c>
      <c r="G46" s="126"/>
      <c r="H46" s="127"/>
      <c r="I46" s="33">
        <f t="shared" si="1"/>
        <v>0</v>
      </c>
    </row>
    <row r="47" spans="1:9" ht="23.1" customHeight="1" thickBot="1">
      <c r="A47" s="11" t="s">
        <v>72</v>
      </c>
      <c r="B47" s="102" t="s">
        <v>73</v>
      </c>
      <c r="C47" s="102"/>
      <c r="D47" s="103">
        <v>5</v>
      </c>
      <c r="E47" s="103"/>
      <c r="F47" s="71">
        <v>4.5</v>
      </c>
      <c r="G47" s="169"/>
      <c r="H47" s="170"/>
      <c r="I47" s="33">
        <f t="shared" si="1"/>
        <v>0</v>
      </c>
    </row>
    <row r="48" spans="1:9" ht="23.1" customHeight="1" thickBot="1">
      <c r="A48" s="171" t="s">
        <v>74</v>
      </c>
      <c r="B48" s="172"/>
      <c r="C48" s="172"/>
      <c r="D48" s="172"/>
      <c r="E48" s="172"/>
      <c r="F48" s="172"/>
      <c r="G48" s="172"/>
      <c r="H48" s="172"/>
      <c r="I48" s="173"/>
    </row>
    <row r="49" spans="1:9" ht="23.1" customHeight="1">
      <c r="A49" s="164" t="s">
        <v>14</v>
      </c>
      <c r="B49" s="164"/>
      <c r="C49" s="164"/>
      <c r="D49" s="164"/>
      <c r="E49" s="164"/>
      <c r="F49" s="164"/>
      <c r="G49" s="164"/>
      <c r="H49" s="164"/>
      <c r="I49" s="164"/>
    </row>
    <row r="50" spans="1:9" ht="23.1" customHeight="1">
      <c r="A50" s="6" t="s">
        <v>15</v>
      </c>
      <c r="B50" s="165" t="s">
        <v>16</v>
      </c>
      <c r="C50" s="165"/>
      <c r="D50" s="103">
        <v>5</v>
      </c>
      <c r="E50" s="103"/>
      <c r="F50" s="72">
        <v>4.5</v>
      </c>
      <c r="G50" s="89"/>
      <c r="H50" s="89"/>
      <c r="I50" s="33">
        <f t="shared" ref="I50" si="2">F50*G50</f>
        <v>0</v>
      </c>
    </row>
    <row r="51" spans="1:9" ht="23.1" customHeight="1">
      <c r="A51" s="100" t="s">
        <v>75</v>
      </c>
      <c r="B51" s="100"/>
      <c r="C51" s="100"/>
      <c r="D51" s="100"/>
      <c r="E51" s="100"/>
      <c r="F51" s="100"/>
      <c r="G51" s="100"/>
      <c r="H51" s="100"/>
      <c r="I51" s="101"/>
    </row>
    <row r="52" spans="1:9" ht="23.1" customHeight="1">
      <c r="A52" s="29" t="s">
        <v>197</v>
      </c>
      <c r="B52" s="128" t="s">
        <v>196</v>
      </c>
      <c r="C52" s="129"/>
      <c r="D52" s="133">
        <v>4.8</v>
      </c>
      <c r="E52" s="134"/>
      <c r="F52" s="73">
        <v>4.32</v>
      </c>
      <c r="G52" s="89"/>
      <c r="H52" s="89"/>
      <c r="I52" s="33">
        <f t="shared" ref="I52:I87" si="3">F52*G52</f>
        <v>0</v>
      </c>
    </row>
    <row r="53" spans="1:9" ht="23.1" customHeight="1">
      <c r="A53" s="8" t="s">
        <v>76</v>
      </c>
      <c r="B53" s="102" t="s">
        <v>77</v>
      </c>
      <c r="C53" s="102"/>
      <c r="D53" s="103">
        <v>4.9000000000000004</v>
      </c>
      <c r="E53" s="103"/>
      <c r="F53" s="65">
        <v>4.41</v>
      </c>
      <c r="G53" s="89"/>
      <c r="H53" s="89"/>
      <c r="I53" s="33">
        <f t="shared" si="3"/>
        <v>0</v>
      </c>
    </row>
    <row r="54" spans="1:9" ht="23.1" customHeight="1">
      <c r="A54" s="8" t="s">
        <v>78</v>
      </c>
      <c r="B54" s="102" t="s">
        <v>79</v>
      </c>
      <c r="C54" s="102"/>
      <c r="D54" s="135">
        <v>5</v>
      </c>
      <c r="E54" s="135"/>
      <c r="F54" s="65">
        <v>4.5</v>
      </c>
      <c r="G54" s="89"/>
      <c r="H54" s="89"/>
      <c r="I54" s="33">
        <f t="shared" si="3"/>
        <v>0</v>
      </c>
    </row>
    <row r="55" spans="1:9" ht="23.1" customHeight="1">
      <c r="A55" s="8" t="s">
        <v>80</v>
      </c>
      <c r="B55" s="102" t="s">
        <v>81</v>
      </c>
      <c r="C55" s="102"/>
      <c r="D55" s="103">
        <v>5.3</v>
      </c>
      <c r="E55" s="104"/>
      <c r="F55" s="65">
        <v>4.7699999999999996</v>
      </c>
      <c r="G55" s="89"/>
      <c r="H55" s="89"/>
      <c r="I55" s="33">
        <f t="shared" si="3"/>
        <v>0</v>
      </c>
    </row>
    <row r="56" spans="1:9" ht="23.1" customHeight="1">
      <c r="A56" s="8" t="s">
        <v>82</v>
      </c>
      <c r="B56" s="102" t="s">
        <v>83</v>
      </c>
      <c r="C56" s="102"/>
      <c r="D56" s="103">
        <v>5.5</v>
      </c>
      <c r="E56" s="103"/>
      <c r="F56" s="65">
        <v>4.95</v>
      </c>
      <c r="G56" s="89"/>
      <c r="H56" s="89"/>
      <c r="I56" s="33">
        <f t="shared" si="3"/>
        <v>0</v>
      </c>
    </row>
    <row r="57" spans="1:9" ht="23.1" customHeight="1">
      <c r="A57" s="8" t="s">
        <v>84</v>
      </c>
      <c r="B57" s="102" t="s">
        <v>85</v>
      </c>
      <c r="C57" s="102"/>
      <c r="D57" s="103">
        <v>5.5</v>
      </c>
      <c r="E57" s="104"/>
      <c r="F57" s="65">
        <v>4.95</v>
      </c>
      <c r="G57" s="89"/>
      <c r="H57" s="89"/>
      <c r="I57" s="33">
        <f t="shared" si="3"/>
        <v>0</v>
      </c>
    </row>
    <row r="58" spans="1:9" ht="23.1" customHeight="1">
      <c r="A58" s="8" t="s">
        <v>86</v>
      </c>
      <c r="B58" s="102" t="s">
        <v>87</v>
      </c>
      <c r="C58" s="102"/>
      <c r="D58" s="103">
        <v>5.4</v>
      </c>
      <c r="E58" s="103"/>
      <c r="F58" s="65">
        <v>4.8600000000000003</v>
      </c>
      <c r="G58" s="89"/>
      <c r="H58" s="89"/>
      <c r="I58" s="33">
        <f t="shared" si="3"/>
        <v>0</v>
      </c>
    </row>
    <row r="59" spans="1:9" ht="23.1" customHeight="1">
      <c r="A59" s="8" t="s">
        <v>88</v>
      </c>
      <c r="B59" s="102" t="s">
        <v>89</v>
      </c>
      <c r="C59" s="102"/>
      <c r="D59" s="103">
        <v>4.4000000000000004</v>
      </c>
      <c r="E59" s="104"/>
      <c r="F59" s="65">
        <v>3.96</v>
      </c>
      <c r="G59" s="89"/>
      <c r="H59" s="89"/>
      <c r="I59" s="33">
        <f t="shared" si="3"/>
        <v>0</v>
      </c>
    </row>
    <row r="60" spans="1:9" ht="23.1" customHeight="1">
      <c r="A60" s="8" t="s">
        <v>90</v>
      </c>
      <c r="B60" s="102" t="s">
        <v>91</v>
      </c>
      <c r="C60" s="102"/>
      <c r="D60" s="103">
        <v>4.4000000000000004</v>
      </c>
      <c r="E60" s="103"/>
      <c r="F60" s="65">
        <v>3.96</v>
      </c>
      <c r="G60" s="89"/>
      <c r="H60" s="89"/>
      <c r="I60" s="33">
        <f t="shared" si="3"/>
        <v>0</v>
      </c>
    </row>
    <row r="61" spans="1:9" ht="23.1" customHeight="1">
      <c r="A61" s="121" t="s">
        <v>57</v>
      </c>
      <c r="B61" s="122"/>
      <c r="C61" s="122"/>
      <c r="D61" s="122"/>
      <c r="E61" s="122"/>
      <c r="F61" s="122"/>
      <c r="G61" s="122"/>
      <c r="H61" s="122"/>
      <c r="I61" s="123"/>
    </row>
    <row r="62" spans="1:9" ht="23.1" customHeight="1">
      <c r="A62" s="6" t="s">
        <v>92</v>
      </c>
      <c r="B62" s="116" t="s">
        <v>93</v>
      </c>
      <c r="C62" s="117"/>
      <c r="D62" s="92">
        <v>1</v>
      </c>
      <c r="E62" s="93"/>
      <c r="F62" s="74">
        <v>0.9</v>
      </c>
      <c r="G62" s="153"/>
      <c r="H62" s="174"/>
      <c r="I62" s="33">
        <f t="shared" si="3"/>
        <v>0</v>
      </c>
    </row>
    <row r="63" spans="1:9" ht="23.1" customHeight="1">
      <c r="A63" s="6" t="s">
        <v>94</v>
      </c>
      <c r="B63" s="116" t="s">
        <v>95</v>
      </c>
      <c r="C63" s="117"/>
      <c r="D63" s="92">
        <v>1</v>
      </c>
      <c r="E63" s="93"/>
      <c r="F63" s="74">
        <v>0.9</v>
      </c>
      <c r="G63" s="153"/>
      <c r="H63" s="174"/>
      <c r="I63" s="33">
        <f t="shared" si="3"/>
        <v>0</v>
      </c>
    </row>
    <row r="64" spans="1:9" ht="23.1" customHeight="1">
      <c r="A64" s="6" t="s">
        <v>96</v>
      </c>
      <c r="B64" s="116" t="s">
        <v>97</v>
      </c>
      <c r="C64" s="117"/>
      <c r="D64" s="92">
        <v>1</v>
      </c>
      <c r="E64" s="93"/>
      <c r="F64" s="74">
        <v>0.9</v>
      </c>
      <c r="G64" s="153"/>
      <c r="H64" s="174"/>
      <c r="I64" s="33">
        <f t="shared" si="3"/>
        <v>0</v>
      </c>
    </row>
    <row r="65" spans="1:9" ht="23.1" customHeight="1">
      <c r="A65" s="6" t="s">
        <v>98</v>
      </c>
      <c r="B65" s="116" t="s">
        <v>99</v>
      </c>
      <c r="C65" s="117"/>
      <c r="D65" s="92">
        <v>1</v>
      </c>
      <c r="E65" s="93"/>
      <c r="F65" s="74">
        <v>0.9</v>
      </c>
      <c r="G65" s="153"/>
      <c r="H65" s="174"/>
      <c r="I65" s="33">
        <f t="shared" si="3"/>
        <v>0</v>
      </c>
    </row>
    <row r="66" spans="1:9" ht="23.1" customHeight="1">
      <c r="A66" s="6" t="s">
        <v>100</v>
      </c>
      <c r="B66" s="116" t="s">
        <v>195</v>
      </c>
      <c r="C66" s="117"/>
      <c r="D66" s="92">
        <v>2.2000000000000002</v>
      </c>
      <c r="E66" s="93"/>
      <c r="F66" s="74">
        <v>1.99</v>
      </c>
      <c r="G66" s="153"/>
      <c r="H66" s="174"/>
      <c r="I66" s="33">
        <f t="shared" si="3"/>
        <v>0</v>
      </c>
    </row>
    <row r="67" spans="1:9" ht="23.1" customHeight="1">
      <c r="A67" s="6" t="s">
        <v>101</v>
      </c>
      <c r="B67" s="116" t="s">
        <v>194</v>
      </c>
      <c r="C67" s="117"/>
      <c r="D67" s="92">
        <v>2.2000000000000002</v>
      </c>
      <c r="E67" s="93"/>
      <c r="F67" s="74">
        <v>1.99</v>
      </c>
      <c r="G67" s="153"/>
      <c r="H67" s="174"/>
      <c r="I67" s="33">
        <f t="shared" si="3"/>
        <v>0</v>
      </c>
    </row>
    <row r="68" spans="1:9" ht="23.1" customHeight="1">
      <c r="A68" s="130" t="s">
        <v>102</v>
      </c>
      <c r="B68" s="131"/>
      <c r="C68" s="131"/>
      <c r="D68" s="131"/>
      <c r="E68" s="131"/>
      <c r="F68" s="131"/>
      <c r="G68" s="131"/>
      <c r="H68" s="131"/>
      <c r="I68" s="132"/>
    </row>
    <row r="69" spans="1:9" ht="23.1" customHeight="1">
      <c r="A69" s="8" t="s">
        <v>103</v>
      </c>
      <c r="B69" s="128" t="s">
        <v>104</v>
      </c>
      <c r="C69" s="129"/>
      <c r="D69" s="124">
        <v>4.3899999999999997</v>
      </c>
      <c r="E69" s="125"/>
      <c r="F69" s="69">
        <v>3.95</v>
      </c>
      <c r="G69" s="126"/>
      <c r="H69" s="127"/>
      <c r="I69" s="33">
        <f t="shared" si="3"/>
        <v>0</v>
      </c>
    </row>
    <row r="70" spans="1:9" ht="23.1" customHeight="1">
      <c r="A70" s="12" t="s">
        <v>105</v>
      </c>
      <c r="B70" s="128" t="s">
        <v>106</v>
      </c>
      <c r="C70" s="129"/>
      <c r="D70" s="124">
        <v>4.3899999999999997</v>
      </c>
      <c r="E70" s="125"/>
      <c r="F70" s="69">
        <v>3.95</v>
      </c>
      <c r="G70" s="126"/>
      <c r="H70" s="127"/>
      <c r="I70" s="33">
        <f t="shared" si="3"/>
        <v>0</v>
      </c>
    </row>
    <row r="71" spans="1:9" ht="23.1" customHeight="1">
      <c r="A71" s="8" t="s">
        <v>107</v>
      </c>
      <c r="B71" s="128" t="s">
        <v>108</v>
      </c>
      <c r="C71" s="129"/>
      <c r="D71" s="124">
        <v>4.3899999999999997</v>
      </c>
      <c r="E71" s="125"/>
      <c r="F71" s="69">
        <v>3.95</v>
      </c>
      <c r="G71" s="126"/>
      <c r="H71" s="127"/>
      <c r="I71" s="33">
        <f t="shared" si="3"/>
        <v>0</v>
      </c>
    </row>
    <row r="72" spans="1:9" ht="23.1" customHeight="1">
      <c r="A72" s="8" t="s">
        <v>109</v>
      </c>
      <c r="B72" s="128" t="s">
        <v>110</v>
      </c>
      <c r="C72" s="129"/>
      <c r="D72" s="124">
        <v>4.3899999999999997</v>
      </c>
      <c r="E72" s="125"/>
      <c r="F72" s="69">
        <v>3.95</v>
      </c>
      <c r="G72" s="126"/>
      <c r="H72" s="127"/>
      <c r="I72" s="33">
        <f t="shared" si="3"/>
        <v>0</v>
      </c>
    </row>
    <row r="73" spans="1:9" ht="23.1" customHeight="1">
      <c r="A73" s="8" t="s">
        <v>111</v>
      </c>
      <c r="B73" s="128" t="s">
        <v>112</v>
      </c>
      <c r="C73" s="129"/>
      <c r="D73" s="124">
        <v>2</v>
      </c>
      <c r="E73" s="125"/>
      <c r="F73" s="69">
        <v>1.8</v>
      </c>
      <c r="G73" s="126"/>
      <c r="H73" s="127"/>
      <c r="I73" s="33">
        <f t="shared" si="3"/>
        <v>0</v>
      </c>
    </row>
    <row r="74" spans="1:9" ht="23.1" customHeight="1">
      <c r="A74" s="175" t="s">
        <v>113</v>
      </c>
      <c r="B74" s="176"/>
      <c r="C74" s="176"/>
      <c r="D74" s="176"/>
      <c r="E74" s="176"/>
      <c r="F74" s="176"/>
      <c r="G74" s="176"/>
      <c r="H74" s="176"/>
      <c r="I74" s="177"/>
    </row>
    <row r="75" spans="1:9" ht="23.1" customHeight="1">
      <c r="A75" s="8" t="s">
        <v>114</v>
      </c>
      <c r="B75" s="128" t="s">
        <v>115</v>
      </c>
      <c r="C75" s="129"/>
      <c r="D75" s="124">
        <v>6.8</v>
      </c>
      <c r="E75" s="125"/>
      <c r="F75" s="69">
        <v>6.12</v>
      </c>
      <c r="G75" s="126"/>
      <c r="H75" s="127"/>
      <c r="I75" s="33">
        <f t="shared" si="3"/>
        <v>0</v>
      </c>
    </row>
    <row r="76" spans="1:9" ht="23.1" customHeight="1">
      <c r="A76" s="8" t="s">
        <v>116</v>
      </c>
      <c r="B76" s="128" t="s">
        <v>117</v>
      </c>
      <c r="C76" s="129"/>
      <c r="D76" s="124">
        <v>6.8</v>
      </c>
      <c r="E76" s="125"/>
      <c r="F76" s="69">
        <v>6.12</v>
      </c>
      <c r="G76" s="126"/>
      <c r="H76" s="127"/>
      <c r="I76" s="33">
        <f t="shared" si="3"/>
        <v>0</v>
      </c>
    </row>
    <row r="77" spans="1:9" ht="23.1" customHeight="1">
      <c r="A77" s="8" t="s">
        <v>118</v>
      </c>
      <c r="B77" s="128" t="s">
        <v>119</v>
      </c>
      <c r="C77" s="129"/>
      <c r="D77" s="124">
        <v>5.2</v>
      </c>
      <c r="E77" s="125"/>
      <c r="F77" s="69">
        <v>4.68</v>
      </c>
      <c r="G77" s="126"/>
      <c r="H77" s="127"/>
      <c r="I77" s="33">
        <f t="shared" si="3"/>
        <v>0</v>
      </c>
    </row>
    <row r="78" spans="1:9" ht="23.1" customHeight="1">
      <c r="A78" s="13" t="s">
        <v>120</v>
      </c>
      <c r="B78" s="128" t="s">
        <v>121</v>
      </c>
      <c r="C78" s="129"/>
      <c r="D78" s="124">
        <v>5.2</v>
      </c>
      <c r="E78" s="125"/>
      <c r="F78" s="69">
        <v>4.68</v>
      </c>
      <c r="G78" s="126"/>
      <c r="H78" s="127"/>
      <c r="I78" s="33">
        <f t="shared" si="3"/>
        <v>0</v>
      </c>
    </row>
    <row r="79" spans="1:9" ht="23.1" customHeight="1">
      <c r="A79" s="161" t="s">
        <v>122</v>
      </c>
      <c r="B79" s="162"/>
      <c r="C79" s="162"/>
      <c r="D79" s="162"/>
      <c r="E79" s="162"/>
      <c r="F79" s="162"/>
      <c r="G79" s="162"/>
      <c r="H79" s="162"/>
      <c r="I79" s="163"/>
    </row>
    <row r="80" spans="1:9" ht="23.1" customHeight="1">
      <c r="A80" s="6" t="s">
        <v>123</v>
      </c>
      <c r="B80" s="128" t="s">
        <v>124</v>
      </c>
      <c r="C80" s="129"/>
      <c r="D80" s="124">
        <v>6</v>
      </c>
      <c r="E80" s="125"/>
      <c r="F80" s="69">
        <v>5.4</v>
      </c>
      <c r="G80" s="126"/>
      <c r="H80" s="127"/>
      <c r="I80" s="33">
        <f t="shared" si="3"/>
        <v>0</v>
      </c>
    </row>
    <row r="81" spans="1:9" ht="23.1" customHeight="1">
      <c r="A81" s="8" t="s">
        <v>125</v>
      </c>
      <c r="B81" s="128" t="s">
        <v>126</v>
      </c>
      <c r="C81" s="129"/>
      <c r="D81" s="124">
        <v>4.5</v>
      </c>
      <c r="E81" s="125"/>
      <c r="F81" s="69">
        <v>4.05</v>
      </c>
      <c r="G81" s="126"/>
      <c r="H81" s="127"/>
      <c r="I81" s="33">
        <f t="shared" si="3"/>
        <v>0</v>
      </c>
    </row>
    <row r="82" spans="1:9" ht="23.1" customHeight="1">
      <c r="A82" s="8" t="s">
        <v>129</v>
      </c>
      <c r="B82" s="128" t="s">
        <v>130</v>
      </c>
      <c r="C82" s="129"/>
      <c r="D82" s="124">
        <v>6</v>
      </c>
      <c r="E82" s="125"/>
      <c r="F82" s="69">
        <v>5.4</v>
      </c>
      <c r="G82" s="126"/>
      <c r="H82" s="127"/>
      <c r="I82" s="33">
        <f t="shared" si="3"/>
        <v>0</v>
      </c>
    </row>
    <row r="83" spans="1:9" ht="23.1" customHeight="1">
      <c r="A83" s="178" t="s">
        <v>131</v>
      </c>
      <c r="B83" s="179"/>
      <c r="C83" s="179"/>
      <c r="D83" s="179"/>
      <c r="E83" s="179"/>
      <c r="F83" s="179"/>
      <c r="G83" s="179"/>
      <c r="H83" s="179"/>
      <c r="I83" s="180"/>
    </row>
    <row r="84" spans="1:9" ht="23.1" customHeight="1">
      <c r="A84" s="10" t="s">
        <v>132</v>
      </c>
      <c r="B84" s="128" t="s">
        <v>133</v>
      </c>
      <c r="C84" s="129"/>
      <c r="D84" s="124">
        <v>3.79</v>
      </c>
      <c r="E84" s="125"/>
      <c r="F84" s="69">
        <v>3.41</v>
      </c>
      <c r="G84" s="126"/>
      <c r="H84" s="127"/>
      <c r="I84" s="33">
        <f t="shared" si="3"/>
        <v>0</v>
      </c>
    </row>
    <row r="85" spans="1:9" ht="23.1" customHeight="1">
      <c r="A85" s="10" t="s">
        <v>134</v>
      </c>
      <c r="B85" s="128" t="s">
        <v>135</v>
      </c>
      <c r="C85" s="129"/>
      <c r="D85" s="124">
        <v>4.25</v>
      </c>
      <c r="E85" s="125"/>
      <c r="F85" s="69">
        <v>3.82</v>
      </c>
      <c r="G85" s="126"/>
      <c r="H85" s="127"/>
      <c r="I85" s="33">
        <f t="shared" si="3"/>
        <v>0</v>
      </c>
    </row>
    <row r="86" spans="1:9" ht="23.1" customHeight="1">
      <c r="A86" s="12" t="s">
        <v>136</v>
      </c>
      <c r="B86" s="128" t="s">
        <v>137</v>
      </c>
      <c r="C86" s="129"/>
      <c r="D86" s="124">
        <v>4.25</v>
      </c>
      <c r="E86" s="125"/>
      <c r="F86" s="69">
        <v>3.82</v>
      </c>
      <c r="G86" s="126"/>
      <c r="H86" s="127"/>
      <c r="I86" s="33">
        <f t="shared" si="3"/>
        <v>0</v>
      </c>
    </row>
    <row r="87" spans="1:9" ht="23.1" customHeight="1" thickBot="1">
      <c r="A87" s="10" t="s">
        <v>138</v>
      </c>
      <c r="B87" s="128" t="s">
        <v>139</v>
      </c>
      <c r="C87" s="129"/>
      <c r="D87" s="124">
        <v>4.3600000000000003</v>
      </c>
      <c r="E87" s="125"/>
      <c r="F87" s="69">
        <v>3.92</v>
      </c>
      <c r="G87" s="126"/>
      <c r="H87" s="127"/>
      <c r="I87" s="33">
        <f t="shared" si="3"/>
        <v>0</v>
      </c>
    </row>
    <row r="88" spans="1:9" ht="23.1" customHeight="1" thickBot="1">
      <c r="A88" s="171" t="s">
        <v>140</v>
      </c>
      <c r="B88" s="172"/>
      <c r="C88" s="172"/>
      <c r="D88" s="172"/>
      <c r="E88" s="172"/>
      <c r="F88" s="172"/>
      <c r="G88" s="172"/>
      <c r="H88" s="172"/>
      <c r="I88" s="173"/>
    </row>
    <row r="89" spans="1:9" ht="23.1" customHeight="1">
      <c r="A89" s="181" t="s">
        <v>141</v>
      </c>
      <c r="B89" s="182"/>
      <c r="C89" s="182"/>
      <c r="D89" s="182"/>
      <c r="E89" s="182"/>
      <c r="F89" s="182"/>
      <c r="G89" s="182"/>
      <c r="H89" s="182"/>
      <c r="I89" s="183"/>
    </row>
    <row r="90" spans="1:9" ht="23.1" customHeight="1">
      <c r="A90" s="6" t="s">
        <v>142</v>
      </c>
      <c r="B90" s="116" t="s">
        <v>143</v>
      </c>
      <c r="C90" s="117"/>
      <c r="D90" s="107">
        <v>1.8</v>
      </c>
      <c r="E90" s="108"/>
      <c r="F90" s="75">
        <v>1.62</v>
      </c>
      <c r="G90" s="109"/>
      <c r="H90" s="110"/>
      <c r="I90" s="33">
        <f t="shared" ref="I90:I102" si="4">F90*G90</f>
        <v>0</v>
      </c>
    </row>
    <row r="91" spans="1:9" ht="23.1" customHeight="1">
      <c r="A91" s="14" t="s">
        <v>144</v>
      </c>
      <c r="B91" s="116" t="s">
        <v>145</v>
      </c>
      <c r="C91" s="117"/>
      <c r="D91" s="107">
        <v>1.8</v>
      </c>
      <c r="E91" s="108"/>
      <c r="F91" s="75">
        <v>1.62</v>
      </c>
      <c r="G91" s="109"/>
      <c r="H91" s="110"/>
      <c r="I91" s="33">
        <f t="shared" si="4"/>
        <v>0</v>
      </c>
    </row>
    <row r="92" spans="1:9" ht="23.1" customHeight="1">
      <c r="A92" s="14" t="s">
        <v>146</v>
      </c>
      <c r="B92" s="116" t="s">
        <v>147</v>
      </c>
      <c r="C92" s="117"/>
      <c r="D92" s="107">
        <v>1.8</v>
      </c>
      <c r="E92" s="108"/>
      <c r="F92" s="75">
        <v>1.62</v>
      </c>
      <c r="G92" s="109"/>
      <c r="H92" s="110"/>
      <c r="I92" s="33">
        <f t="shared" si="4"/>
        <v>0</v>
      </c>
    </row>
    <row r="93" spans="1:9" ht="23.1" customHeight="1">
      <c r="A93" s="14" t="s">
        <v>148</v>
      </c>
      <c r="B93" s="116" t="s">
        <v>149</v>
      </c>
      <c r="C93" s="117"/>
      <c r="D93" s="107">
        <v>1.8</v>
      </c>
      <c r="E93" s="108"/>
      <c r="F93" s="75">
        <v>1.62</v>
      </c>
      <c r="G93" s="109"/>
      <c r="H93" s="110"/>
      <c r="I93" s="33">
        <f t="shared" si="4"/>
        <v>0</v>
      </c>
    </row>
    <row r="94" spans="1:9" ht="23.1" customHeight="1">
      <c r="A94" s="15" t="s">
        <v>150</v>
      </c>
      <c r="B94" s="116" t="s">
        <v>151</v>
      </c>
      <c r="C94" s="117"/>
      <c r="D94" s="107">
        <v>7.5</v>
      </c>
      <c r="E94" s="108"/>
      <c r="F94" s="75">
        <v>6.75</v>
      </c>
      <c r="G94" s="109"/>
      <c r="H94" s="110"/>
      <c r="I94" s="33">
        <f t="shared" si="4"/>
        <v>0</v>
      </c>
    </row>
    <row r="95" spans="1:9" ht="23.1" customHeight="1">
      <c r="A95" s="14" t="s">
        <v>152</v>
      </c>
      <c r="B95" s="116" t="s">
        <v>153</v>
      </c>
      <c r="C95" s="117"/>
      <c r="D95" s="107">
        <v>7.5</v>
      </c>
      <c r="E95" s="108"/>
      <c r="F95" s="75">
        <v>6.75</v>
      </c>
      <c r="G95" s="109"/>
      <c r="H95" s="110"/>
      <c r="I95" s="33">
        <f t="shared" si="4"/>
        <v>0</v>
      </c>
    </row>
    <row r="96" spans="1:9" ht="23.1" customHeight="1">
      <c r="A96" s="11" t="s">
        <v>154</v>
      </c>
      <c r="B96" s="116" t="s">
        <v>155</v>
      </c>
      <c r="C96" s="117"/>
      <c r="D96" s="107">
        <v>7.5</v>
      </c>
      <c r="E96" s="108"/>
      <c r="F96" s="75">
        <v>6.75</v>
      </c>
      <c r="G96" s="109"/>
      <c r="H96" s="110"/>
      <c r="I96" s="33">
        <f t="shared" si="4"/>
        <v>0</v>
      </c>
    </row>
    <row r="97" spans="1:9" ht="23.1" customHeight="1">
      <c r="A97" s="14" t="s">
        <v>221</v>
      </c>
      <c r="B97" s="186" t="s">
        <v>220</v>
      </c>
      <c r="C97" s="187"/>
      <c r="D97" s="107">
        <v>1.4</v>
      </c>
      <c r="E97" s="108"/>
      <c r="F97" s="76">
        <v>1.26</v>
      </c>
      <c r="G97" s="109"/>
      <c r="H97" s="110"/>
      <c r="I97" s="33">
        <f t="shared" si="4"/>
        <v>0</v>
      </c>
    </row>
    <row r="98" spans="1:9" ht="23.1" customHeight="1">
      <c r="A98" s="14" t="s">
        <v>156</v>
      </c>
      <c r="B98" s="188" t="s">
        <v>157</v>
      </c>
      <c r="C98" s="189"/>
      <c r="D98" s="107">
        <v>1.4</v>
      </c>
      <c r="E98" s="108"/>
      <c r="F98" s="77">
        <v>1.26</v>
      </c>
      <c r="G98" s="109"/>
      <c r="H98" s="110"/>
      <c r="I98" s="33">
        <f t="shared" si="4"/>
        <v>0</v>
      </c>
    </row>
    <row r="99" spans="1:9" ht="23.1" customHeight="1">
      <c r="A99" s="14" t="s">
        <v>158</v>
      </c>
      <c r="B99" s="105" t="s">
        <v>159</v>
      </c>
      <c r="C99" s="106"/>
      <c r="D99" s="107">
        <v>1.4</v>
      </c>
      <c r="E99" s="108"/>
      <c r="F99" s="75">
        <v>1.26</v>
      </c>
      <c r="G99" s="153"/>
      <c r="H99" s="174"/>
      <c r="I99" s="33">
        <f t="shared" si="4"/>
        <v>0</v>
      </c>
    </row>
    <row r="100" spans="1:9" ht="23.1" customHeight="1">
      <c r="A100" s="16" t="s">
        <v>160</v>
      </c>
      <c r="B100" s="184" t="s">
        <v>161</v>
      </c>
      <c r="C100" s="185"/>
      <c r="D100" s="107">
        <v>7.8</v>
      </c>
      <c r="E100" s="108"/>
      <c r="F100" s="75">
        <v>7.02</v>
      </c>
      <c r="G100" s="109"/>
      <c r="H100" s="110"/>
      <c r="I100" s="33">
        <f t="shared" si="4"/>
        <v>0</v>
      </c>
    </row>
    <row r="101" spans="1:9" ht="23.1" customHeight="1">
      <c r="A101" s="14" t="s">
        <v>162</v>
      </c>
      <c r="B101" s="193" t="s">
        <v>163</v>
      </c>
      <c r="C101" s="194"/>
      <c r="D101" s="107">
        <v>7.8</v>
      </c>
      <c r="E101" s="108"/>
      <c r="F101" s="75">
        <v>7.02</v>
      </c>
      <c r="G101" s="109"/>
      <c r="H101" s="110"/>
      <c r="I101" s="33">
        <f t="shared" si="4"/>
        <v>0</v>
      </c>
    </row>
    <row r="102" spans="1:9" ht="23.1" customHeight="1" thickBot="1">
      <c r="A102" s="17" t="s">
        <v>164</v>
      </c>
      <c r="B102" s="111" t="s">
        <v>165</v>
      </c>
      <c r="C102" s="111"/>
      <c r="D102" s="112">
        <v>7.8</v>
      </c>
      <c r="E102" s="113"/>
      <c r="F102" s="78">
        <v>7.02</v>
      </c>
      <c r="G102" s="109"/>
      <c r="H102" s="110"/>
      <c r="I102" s="33">
        <f t="shared" si="4"/>
        <v>0</v>
      </c>
    </row>
    <row r="103" spans="1:9" ht="23.1" customHeight="1" thickBot="1">
      <c r="A103" s="171" t="s">
        <v>166</v>
      </c>
      <c r="B103" s="172"/>
      <c r="C103" s="172"/>
      <c r="D103" s="172"/>
      <c r="E103" s="172"/>
      <c r="F103" s="172"/>
      <c r="G103" s="172"/>
      <c r="H103" s="172"/>
      <c r="I103" s="173"/>
    </row>
    <row r="104" spans="1:9" s="32" customFormat="1" ht="23.1" customHeight="1">
      <c r="A104" s="114" t="s">
        <v>222</v>
      </c>
      <c r="B104" s="114"/>
      <c r="C104" s="114"/>
      <c r="D104" s="114"/>
      <c r="E104" s="114"/>
      <c r="F104" s="114"/>
      <c r="G104" s="114"/>
      <c r="H104" s="114"/>
      <c r="I104" s="114"/>
    </row>
    <row r="105" spans="1:9" s="32" customFormat="1" ht="23.1" customHeight="1">
      <c r="A105" s="39"/>
      <c r="B105" s="105" t="s">
        <v>223</v>
      </c>
      <c r="C105" s="106"/>
      <c r="D105" s="107">
        <v>5.9</v>
      </c>
      <c r="E105" s="108"/>
      <c r="F105" s="75">
        <v>5.31</v>
      </c>
      <c r="G105" s="109"/>
      <c r="H105" s="110"/>
      <c r="I105" s="33">
        <f t="shared" ref="I105:I106" si="5">F105*G105</f>
        <v>0</v>
      </c>
    </row>
    <row r="106" spans="1:9" s="32" customFormat="1" ht="23.1" customHeight="1" thickBot="1">
      <c r="A106" s="16"/>
      <c r="B106" s="105" t="s">
        <v>224</v>
      </c>
      <c r="C106" s="106"/>
      <c r="D106" s="107">
        <v>5.9</v>
      </c>
      <c r="E106" s="108"/>
      <c r="F106" s="75">
        <v>5.31</v>
      </c>
      <c r="G106" s="109"/>
      <c r="H106" s="110"/>
      <c r="I106" s="33">
        <f t="shared" si="5"/>
        <v>0</v>
      </c>
    </row>
    <row r="107" spans="1:9" s="32" customFormat="1" ht="23.1" customHeight="1">
      <c r="A107" s="115" t="s">
        <v>225</v>
      </c>
      <c r="B107" s="115"/>
      <c r="C107" s="115"/>
      <c r="D107" s="115"/>
      <c r="E107" s="115"/>
      <c r="F107" s="115"/>
      <c r="G107" s="115"/>
      <c r="H107" s="115"/>
      <c r="I107" s="115"/>
    </row>
    <row r="108" spans="1:9" s="32" customFormat="1" ht="23.1" customHeight="1" thickBot="1">
      <c r="A108" s="40"/>
      <c r="B108" s="111" t="s">
        <v>226</v>
      </c>
      <c r="C108" s="111"/>
      <c r="D108" s="112">
        <v>10.9</v>
      </c>
      <c r="E108" s="113"/>
      <c r="F108" s="78">
        <v>9.81</v>
      </c>
      <c r="G108" s="109"/>
      <c r="H108" s="110"/>
      <c r="I108" s="33">
        <f t="shared" ref="I108" si="6">F108*G108</f>
        <v>0</v>
      </c>
    </row>
    <row r="109" spans="1:9" ht="23.1" customHeight="1">
      <c r="A109" s="190" t="s">
        <v>167</v>
      </c>
      <c r="B109" s="191"/>
      <c r="C109" s="191"/>
      <c r="D109" s="191"/>
      <c r="E109" s="191"/>
      <c r="F109" s="191"/>
      <c r="G109" s="191"/>
      <c r="H109" s="191"/>
      <c r="I109" s="192"/>
    </row>
    <row r="110" spans="1:9" ht="25.5" customHeight="1">
      <c r="A110" s="195" t="s">
        <v>245</v>
      </c>
      <c r="B110" s="195"/>
      <c r="C110" s="195"/>
      <c r="D110" s="195"/>
      <c r="E110" s="195"/>
      <c r="F110" s="195"/>
      <c r="G110" s="195"/>
      <c r="H110" s="195"/>
      <c r="I110" s="195"/>
    </row>
    <row r="111" spans="1:9" ht="23.1" customHeight="1">
      <c r="A111" s="14"/>
      <c r="B111" s="26">
        <v>2015</v>
      </c>
      <c r="C111" s="27" t="s">
        <v>201</v>
      </c>
      <c r="D111" s="94">
        <v>20</v>
      </c>
      <c r="E111" s="94"/>
      <c r="F111" s="79">
        <v>17</v>
      </c>
      <c r="G111" s="89"/>
      <c r="H111" s="89"/>
      <c r="I111" s="33">
        <f t="shared" ref="I111" si="7">F111*G111</f>
        <v>0</v>
      </c>
    </row>
    <row r="112" spans="1:9" s="32" customFormat="1" ht="22.5" customHeight="1">
      <c r="A112" s="87"/>
      <c r="B112" s="196"/>
      <c r="C112" s="196"/>
      <c r="D112" s="196"/>
      <c r="E112" s="196"/>
      <c r="F112" s="196"/>
      <c r="G112" s="196"/>
      <c r="H112" s="196"/>
      <c r="I112" s="88"/>
    </row>
    <row r="113" spans="1:9" ht="23.1" customHeight="1">
      <c r="A113" s="14"/>
      <c r="B113" s="26">
        <v>2024</v>
      </c>
      <c r="C113" s="37" t="s">
        <v>168</v>
      </c>
      <c r="D113" s="94">
        <v>7.9</v>
      </c>
      <c r="E113" s="94"/>
      <c r="F113" s="79">
        <v>6.72</v>
      </c>
      <c r="G113" s="89"/>
      <c r="H113" s="89"/>
      <c r="I113" s="33">
        <f t="shared" ref="I113:I136" si="8">F113*G113</f>
        <v>0</v>
      </c>
    </row>
    <row r="114" spans="1:9" ht="23.1" customHeight="1">
      <c r="A114" s="90" t="s">
        <v>202</v>
      </c>
      <c r="B114" s="87" t="s">
        <v>203</v>
      </c>
      <c r="C114" s="88"/>
      <c r="D114" s="92"/>
      <c r="E114" s="93"/>
      <c r="F114" s="79">
        <v>6.32</v>
      </c>
      <c r="G114" s="89"/>
      <c r="H114" s="89"/>
      <c r="I114" s="33">
        <f t="shared" si="8"/>
        <v>0</v>
      </c>
    </row>
    <row r="115" spans="1:9" ht="23.1" customHeight="1">
      <c r="A115" s="91"/>
      <c r="B115" s="87" t="s">
        <v>204</v>
      </c>
      <c r="C115" s="88"/>
      <c r="D115" s="92"/>
      <c r="E115" s="93"/>
      <c r="F115" s="79">
        <v>5.93</v>
      </c>
      <c r="G115" s="89"/>
      <c r="H115" s="89"/>
      <c r="I115" s="33">
        <f t="shared" si="8"/>
        <v>0</v>
      </c>
    </row>
    <row r="116" spans="1:9" ht="23.1" customHeight="1">
      <c r="A116" s="14"/>
      <c r="B116" s="26">
        <v>2024</v>
      </c>
      <c r="C116" s="37" t="s">
        <v>209</v>
      </c>
      <c r="D116" s="94">
        <v>9.9</v>
      </c>
      <c r="E116" s="94"/>
      <c r="F116" s="79">
        <v>8.42</v>
      </c>
      <c r="G116" s="89"/>
      <c r="H116" s="89"/>
      <c r="I116" s="33">
        <f t="shared" si="8"/>
        <v>0</v>
      </c>
    </row>
    <row r="117" spans="1:9" ht="23.1" customHeight="1">
      <c r="A117" s="90" t="s">
        <v>202</v>
      </c>
      <c r="B117" s="87" t="s">
        <v>203</v>
      </c>
      <c r="C117" s="88"/>
      <c r="D117" s="92"/>
      <c r="E117" s="93"/>
      <c r="F117" s="79">
        <v>7.92</v>
      </c>
      <c r="G117" s="89"/>
      <c r="H117" s="89"/>
      <c r="I117" s="33">
        <f t="shared" si="8"/>
        <v>0</v>
      </c>
    </row>
    <row r="118" spans="1:9" ht="23.1" customHeight="1">
      <c r="A118" s="91"/>
      <c r="B118" s="87" t="s">
        <v>204</v>
      </c>
      <c r="C118" s="88"/>
      <c r="D118" s="92"/>
      <c r="E118" s="93"/>
      <c r="F118" s="79">
        <v>7.43</v>
      </c>
      <c r="G118" s="89"/>
      <c r="H118" s="89"/>
      <c r="I118" s="33">
        <f t="shared" si="8"/>
        <v>0</v>
      </c>
    </row>
    <row r="119" spans="1:9" ht="23.1" customHeight="1">
      <c r="A119" s="14"/>
      <c r="B119" s="26">
        <v>2023</v>
      </c>
      <c r="C119" s="37" t="s">
        <v>210</v>
      </c>
      <c r="D119" s="94">
        <v>12</v>
      </c>
      <c r="E119" s="94"/>
      <c r="F119" s="79">
        <v>10.199999999999999</v>
      </c>
      <c r="G119" s="89"/>
      <c r="H119" s="89"/>
      <c r="I119" s="33">
        <f t="shared" si="8"/>
        <v>0</v>
      </c>
    </row>
    <row r="120" spans="1:9" ht="23.1" customHeight="1">
      <c r="A120" s="90" t="s">
        <v>202</v>
      </c>
      <c r="B120" s="87" t="s">
        <v>203</v>
      </c>
      <c r="C120" s="88"/>
      <c r="D120" s="92"/>
      <c r="E120" s="93"/>
      <c r="F120" s="79">
        <v>9.6</v>
      </c>
      <c r="G120" s="89"/>
      <c r="H120" s="89"/>
      <c r="I120" s="33">
        <f t="shared" si="8"/>
        <v>0</v>
      </c>
    </row>
    <row r="121" spans="1:9" ht="23.1" customHeight="1">
      <c r="A121" s="91"/>
      <c r="B121" s="87" t="s">
        <v>204</v>
      </c>
      <c r="C121" s="88"/>
      <c r="D121" s="92"/>
      <c r="E121" s="93"/>
      <c r="F121" s="79">
        <v>9</v>
      </c>
      <c r="G121" s="89"/>
      <c r="H121" s="89"/>
      <c r="I121" s="33">
        <f t="shared" si="8"/>
        <v>0</v>
      </c>
    </row>
    <row r="122" spans="1:9" ht="23.1" customHeight="1">
      <c r="A122" s="14"/>
      <c r="B122" s="26">
        <v>2024</v>
      </c>
      <c r="C122" s="37" t="s">
        <v>211</v>
      </c>
      <c r="D122" s="94">
        <v>22</v>
      </c>
      <c r="E122" s="94"/>
      <c r="F122" s="79">
        <v>18.7</v>
      </c>
      <c r="G122" s="89"/>
      <c r="H122" s="89"/>
      <c r="I122" s="33">
        <f t="shared" si="8"/>
        <v>0</v>
      </c>
    </row>
    <row r="123" spans="1:9" ht="23.1" customHeight="1">
      <c r="A123" s="90" t="s">
        <v>202</v>
      </c>
      <c r="B123" s="87" t="s">
        <v>203</v>
      </c>
      <c r="C123" s="88"/>
      <c r="D123" s="92"/>
      <c r="E123" s="93"/>
      <c r="F123" s="79">
        <v>17.600000000000001</v>
      </c>
      <c r="G123" s="89"/>
      <c r="H123" s="89"/>
      <c r="I123" s="33">
        <f t="shared" si="8"/>
        <v>0</v>
      </c>
    </row>
    <row r="124" spans="1:9" ht="23.1" customHeight="1">
      <c r="A124" s="91"/>
      <c r="B124" s="87" t="s">
        <v>204</v>
      </c>
      <c r="C124" s="88"/>
      <c r="D124" s="92"/>
      <c r="E124" s="93"/>
      <c r="F124" s="79">
        <v>16.5</v>
      </c>
      <c r="G124" s="89"/>
      <c r="H124" s="89"/>
      <c r="I124" s="33">
        <f t="shared" si="8"/>
        <v>0</v>
      </c>
    </row>
    <row r="125" spans="1:9" ht="23.1" customHeight="1">
      <c r="A125" s="14"/>
      <c r="B125" s="26">
        <v>2024</v>
      </c>
      <c r="C125" s="37" t="s">
        <v>212</v>
      </c>
      <c r="D125" s="94">
        <v>15.9</v>
      </c>
      <c r="E125" s="94"/>
      <c r="F125" s="79">
        <v>13.51</v>
      </c>
      <c r="G125" s="89"/>
      <c r="H125" s="89"/>
      <c r="I125" s="33">
        <f t="shared" si="8"/>
        <v>0</v>
      </c>
    </row>
    <row r="126" spans="1:9" ht="23.1" customHeight="1">
      <c r="A126" s="90" t="s">
        <v>202</v>
      </c>
      <c r="B126" s="87" t="s">
        <v>203</v>
      </c>
      <c r="C126" s="88"/>
      <c r="D126" s="92"/>
      <c r="E126" s="93"/>
      <c r="F126" s="79">
        <v>12.72</v>
      </c>
      <c r="G126" s="89"/>
      <c r="H126" s="89"/>
      <c r="I126" s="33">
        <f t="shared" si="8"/>
        <v>0</v>
      </c>
    </row>
    <row r="127" spans="1:9" ht="23.1" customHeight="1">
      <c r="A127" s="91"/>
      <c r="B127" s="87" t="s">
        <v>204</v>
      </c>
      <c r="C127" s="88"/>
      <c r="D127" s="92"/>
      <c r="E127" s="93"/>
      <c r="F127" s="79">
        <v>11.93</v>
      </c>
      <c r="G127" s="89"/>
      <c r="H127" s="89"/>
      <c r="I127" s="33">
        <f t="shared" si="8"/>
        <v>0</v>
      </c>
    </row>
    <row r="128" spans="1:9" ht="23.1" customHeight="1">
      <c r="A128" s="14"/>
      <c r="B128" s="26">
        <v>2023</v>
      </c>
      <c r="C128" s="37" t="s">
        <v>213</v>
      </c>
      <c r="D128" s="94">
        <v>12.5</v>
      </c>
      <c r="E128" s="94"/>
      <c r="F128" s="79">
        <v>10.63</v>
      </c>
      <c r="G128" s="89"/>
      <c r="H128" s="89"/>
      <c r="I128" s="33">
        <f t="shared" si="8"/>
        <v>0</v>
      </c>
    </row>
    <row r="129" spans="1:9" ht="23.1" customHeight="1">
      <c r="A129" s="90" t="s">
        <v>202</v>
      </c>
      <c r="B129" s="87" t="s">
        <v>203</v>
      </c>
      <c r="C129" s="88"/>
      <c r="D129" s="92"/>
      <c r="E129" s="93"/>
      <c r="F129" s="79">
        <v>10</v>
      </c>
      <c r="G129" s="89"/>
      <c r="H129" s="89"/>
      <c r="I129" s="33">
        <f t="shared" si="8"/>
        <v>0</v>
      </c>
    </row>
    <row r="130" spans="1:9" ht="23.1" customHeight="1">
      <c r="A130" s="91"/>
      <c r="B130" s="87" t="s">
        <v>204</v>
      </c>
      <c r="C130" s="88"/>
      <c r="D130" s="92"/>
      <c r="E130" s="93"/>
      <c r="F130" s="79">
        <v>9.3800000000000008</v>
      </c>
      <c r="G130" s="89"/>
      <c r="H130" s="89"/>
      <c r="I130" s="33">
        <f t="shared" si="8"/>
        <v>0</v>
      </c>
    </row>
    <row r="131" spans="1:9" ht="23.1" customHeight="1">
      <c r="A131" s="14"/>
      <c r="B131" s="28" t="s">
        <v>171</v>
      </c>
      <c r="C131" s="37" t="s">
        <v>215</v>
      </c>
      <c r="D131" s="94">
        <v>25</v>
      </c>
      <c r="E131" s="94"/>
      <c r="F131" s="79">
        <v>21.5</v>
      </c>
      <c r="G131" s="89"/>
      <c r="H131" s="89"/>
      <c r="I131" s="33">
        <f t="shared" si="8"/>
        <v>0</v>
      </c>
    </row>
    <row r="132" spans="1:9" ht="23.1" customHeight="1">
      <c r="A132" s="90" t="s">
        <v>202</v>
      </c>
      <c r="B132" s="87" t="s">
        <v>205</v>
      </c>
      <c r="C132" s="88"/>
      <c r="D132" s="92"/>
      <c r="E132" s="93"/>
      <c r="F132" s="79">
        <v>20</v>
      </c>
      <c r="G132" s="89"/>
      <c r="H132" s="89"/>
      <c r="I132" s="33">
        <f t="shared" si="8"/>
        <v>0</v>
      </c>
    </row>
    <row r="133" spans="1:9" ht="23.1" customHeight="1">
      <c r="A133" s="91"/>
      <c r="B133" s="87" t="s">
        <v>206</v>
      </c>
      <c r="C133" s="88"/>
      <c r="D133" s="92"/>
      <c r="E133" s="93"/>
      <c r="F133" s="79">
        <v>18.75</v>
      </c>
      <c r="G133" s="89"/>
      <c r="H133" s="89"/>
      <c r="I133" s="33">
        <f t="shared" si="8"/>
        <v>0</v>
      </c>
    </row>
    <row r="134" spans="1:9" ht="23.1" customHeight="1">
      <c r="A134" s="14"/>
      <c r="B134" s="26">
        <v>2023</v>
      </c>
      <c r="C134" s="37" t="s">
        <v>216</v>
      </c>
      <c r="D134" s="94">
        <v>5.5</v>
      </c>
      <c r="E134" s="94"/>
      <c r="F134" s="79">
        <v>4.68</v>
      </c>
      <c r="G134" s="89"/>
      <c r="H134" s="89"/>
      <c r="I134" s="33">
        <f t="shared" si="8"/>
        <v>0</v>
      </c>
    </row>
    <row r="135" spans="1:9" ht="23.1" customHeight="1">
      <c r="A135" s="90" t="s">
        <v>202</v>
      </c>
      <c r="B135" s="87" t="s">
        <v>203</v>
      </c>
      <c r="C135" s="88"/>
      <c r="D135" s="94"/>
      <c r="E135" s="94"/>
      <c r="F135" s="79">
        <v>4.4000000000000004</v>
      </c>
      <c r="G135" s="89"/>
      <c r="H135" s="89"/>
      <c r="I135" s="33">
        <f t="shared" si="8"/>
        <v>0</v>
      </c>
    </row>
    <row r="136" spans="1:9" ht="23.1" customHeight="1">
      <c r="A136" s="91"/>
      <c r="B136" s="87" t="s">
        <v>204</v>
      </c>
      <c r="C136" s="88"/>
      <c r="D136" s="92"/>
      <c r="E136" s="93"/>
      <c r="F136" s="79">
        <v>4.13</v>
      </c>
      <c r="G136" s="89"/>
      <c r="H136" s="89"/>
      <c r="I136" s="33">
        <f t="shared" si="8"/>
        <v>0</v>
      </c>
    </row>
    <row r="137" spans="1:9" s="32" customFormat="1" ht="23.1" customHeight="1">
      <c r="A137" s="118" t="s">
        <v>208</v>
      </c>
      <c r="B137" s="119"/>
      <c r="C137" s="119"/>
      <c r="D137" s="119"/>
      <c r="E137" s="119"/>
      <c r="F137" s="119"/>
      <c r="G137" s="119"/>
      <c r="H137" s="119"/>
      <c r="I137" s="120"/>
    </row>
    <row r="138" spans="1:9" s="32" customFormat="1" ht="23.1" customHeight="1">
      <c r="A138" s="34"/>
      <c r="B138" s="35">
        <v>2025</v>
      </c>
      <c r="C138" s="37" t="s">
        <v>170</v>
      </c>
      <c r="D138" s="94">
        <v>7.9</v>
      </c>
      <c r="E138" s="94"/>
      <c r="F138" s="79">
        <v>6.72</v>
      </c>
      <c r="G138" s="89"/>
      <c r="H138" s="89"/>
      <c r="I138" s="33">
        <f t="shared" ref="I138:I140" si="9">F138*G138</f>
        <v>0</v>
      </c>
    </row>
    <row r="139" spans="1:9" s="32" customFormat="1" ht="23.1" customHeight="1">
      <c r="A139" s="90" t="s">
        <v>202</v>
      </c>
      <c r="B139" s="87" t="s">
        <v>203</v>
      </c>
      <c r="C139" s="88"/>
      <c r="D139" s="92"/>
      <c r="E139" s="93"/>
      <c r="F139" s="79">
        <v>6.32</v>
      </c>
      <c r="G139" s="89"/>
      <c r="H139" s="89"/>
      <c r="I139" s="33">
        <f t="shared" si="9"/>
        <v>0</v>
      </c>
    </row>
    <row r="140" spans="1:9" s="32" customFormat="1" ht="23.1" customHeight="1">
      <c r="A140" s="91"/>
      <c r="B140" s="87" t="s">
        <v>204</v>
      </c>
      <c r="C140" s="88"/>
      <c r="D140" s="92"/>
      <c r="E140" s="93"/>
      <c r="F140" s="79">
        <v>5.93</v>
      </c>
      <c r="G140" s="89"/>
      <c r="H140" s="89"/>
      <c r="I140" s="33">
        <f t="shared" si="9"/>
        <v>0</v>
      </c>
    </row>
    <row r="141" spans="1:9" s="32" customFormat="1" ht="23.1" customHeight="1">
      <c r="A141" s="34"/>
      <c r="B141" s="35" t="s">
        <v>200</v>
      </c>
      <c r="C141" s="37" t="s">
        <v>199</v>
      </c>
      <c r="D141" s="94">
        <v>16.899999999999999</v>
      </c>
      <c r="E141" s="94"/>
      <c r="F141" s="79">
        <v>14.36</v>
      </c>
      <c r="G141" s="89"/>
      <c r="H141" s="89"/>
      <c r="I141" s="33">
        <f t="shared" ref="I141:I143" si="10">F141*G141</f>
        <v>0</v>
      </c>
    </row>
    <row r="142" spans="1:9" s="32" customFormat="1" ht="23.1" customHeight="1">
      <c r="A142" s="90" t="s">
        <v>202</v>
      </c>
      <c r="B142" s="87" t="s">
        <v>205</v>
      </c>
      <c r="C142" s="88"/>
      <c r="D142" s="94"/>
      <c r="E142" s="94"/>
      <c r="F142" s="79">
        <v>13.52</v>
      </c>
      <c r="G142" s="89"/>
      <c r="H142" s="89"/>
      <c r="I142" s="33">
        <f t="shared" si="10"/>
        <v>0</v>
      </c>
    </row>
    <row r="143" spans="1:9" s="32" customFormat="1" ht="23.1" customHeight="1">
      <c r="A143" s="91"/>
      <c r="B143" s="87" t="s">
        <v>206</v>
      </c>
      <c r="C143" s="88"/>
      <c r="D143" s="94"/>
      <c r="E143" s="94"/>
      <c r="F143" s="79">
        <v>12.68</v>
      </c>
      <c r="G143" s="89"/>
      <c r="H143" s="89"/>
      <c r="I143" s="33">
        <f t="shared" si="10"/>
        <v>0</v>
      </c>
    </row>
    <row r="144" spans="1:9" s="32" customFormat="1" ht="23.1" customHeight="1">
      <c r="A144" s="97" t="s">
        <v>207</v>
      </c>
      <c r="B144" s="98"/>
      <c r="C144" s="98"/>
      <c r="D144" s="98"/>
      <c r="E144" s="98"/>
      <c r="F144" s="98"/>
      <c r="G144" s="98"/>
      <c r="H144" s="98"/>
      <c r="I144" s="99"/>
    </row>
    <row r="145" spans="1:9" ht="23.1" customHeight="1">
      <c r="A145" s="34"/>
      <c r="B145" s="35">
        <v>2023</v>
      </c>
      <c r="C145" s="37" t="s">
        <v>169</v>
      </c>
      <c r="D145" s="94">
        <v>7.9</v>
      </c>
      <c r="E145" s="94"/>
      <c r="F145" s="79">
        <v>6.72</v>
      </c>
      <c r="G145" s="89"/>
      <c r="H145" s="89"/>
      <c r="I145" s="33">
        <f t="shared" ref="I145:I150" si="11">F145*G145</f>
        <v>0</v>
      </c>
    </row>
    <row r="146" spans="1:9" ht="23.1" customHeight="1">
      <c r="A146" s="90" t="s">
        <v>202</v>
      </c>
      <c r="B146" s="87" t="s">
        <v>203</v>
      </c>
      <c r="C146" s="88"/>
      <c r="D146" s="92"/>
      <c r="E146" s="93"/>
      <c r="F146" s="79">
        <v>6.32</v>
      </c>
      <c r="G146" s="89"/>
      <c r="H146" s="89"/>
      <c r="I146" s="33">
        <f t="shared" si="11"/>
        <v>0</v>
      </c>
    </row>
    <row r="147" spans="1:9" ht="23.1" customHeight="1">
      <c r="A147" s="91"/>
      <c r="B147" s="87" t="s">
        <v>204</v>
      </c>
      <c r="C147" s="88"/>
      <c r="D147" s="92"/>
      <c r="E147" s="93"/>
      <c r="F147" s="79">
        <v>5.93</v>
      </c>
      <c r="G147" s="89"/>
      <c r="H147" s="89"/>
      <c r="I147" s="33">
        <f t="shared" si="11"/>
        <v>0</v>
      </c>
    </row>
    <row r="148" spans="1:9" s="32" customFormat="1" ht="23.1" customHeight="1">
      <c r="A148" s="34"/>
      <c r="B148" s="35">
        <v>2021</v>
      </c>
      <c r="C148" s="37" t="s">
        <v>214</v>
      </c>
      <c r="D148" s="94">
        <v>14.9</v>
      </c>
      <c r="E148" s="94"/>
      <c r="F148" s="79">
        <v>12.66</v>
      </c>
      <c r="G148" s="89"/>
      <c r="H148" s="89"/>
      <c r="I148" s="33">
        <f t="shared" si="11"/>
        <v>0</v>
      </c>
    </row>
    <row r="149" spans="1:9" s="32" customFormat="1" ht="23.1" customHeight="1">
      <c r="A149" s="90" t="s">
        <v>202</v>
      </c>
      <c r="B149" s="87" t="s">
        <v>203</v>
      </c>
      <c r="C149" s="88"/>
      <c r="D149" s="92"/>
      <c r="E149" s="93"/>
      <c r="F149" s="79">
        <v>11.92</v>
      </c>
      <c r="G149" s="89"/>
      <c r="H149" s="89"/>
      <c r="I149" s="33">
        <f t="shared" si="11"/>
        <v>0</v>
      </c>
    </row>
    <row r="150" spans="1:9" s="32" customFormat="1" ht="23.1" customHeight="1">
      <c r="A150" s="91"/>
      <c r="B150" s="87" t="s">
        <v>204</v>
      </c>
      <c r="C150" s="88"/>
      <c r="D150" s="92"/>
      <c r="E150" s="93"/>
      <c r="F150" s="79">
        <v>11.18</v>
      </c>
      <c r="G150" s="89"/>
      <c r="H150" s="89"/>
      <c r="I150" s="33">
        <f t="shared" si="11"/>
        <v>0</v>
      </c>
    </row>
    <row r="151" spans="1:9" ht="23.1" customHeight="1">
      <c r="A151" s="34"/>
      <c r="B151" s="95" t="s">
        <v>172</v>
      </c>
      <c r="C151" s="96"/>
      <c r="D151" s="94">
        <v>8.9</v>
      </c>
      <c r="E151" s="94"/>
      <c r="F151" s="79">
        <v>7.57</v>
      </c>
      <c r="G151" s="89"/>
      <c r="H151" s="89"/>
      <c r="I151" s="33">
        <f>F151*G151</f>
        <v>0</v>
      </c>
    </row>
    <row r="152" spans="1:9" ht="23.1" customHeight="1">
      <c r="A152" s="90" t="s">
        <v>202</v>
      </c>
      <c r="B152" s="87" t="s">
        <v>203</v>
      </c>
      <c r="C152" s="88"/>
      <c r="D152" s="92"/>
      <c r="E152" s="93"/>
      <c r="F152" s="80">
        <v>7.12</v>
      </c>
      <c r="G152" s="89"/>
      <c r="H152" s="89"/>
      <c r="I152" s="33">
        <f t="shared" ref="I152:I153" si="12">F152*G152</f>
        <v>0</v>
      </c>
    </row>
    <row r="153" spans="1:9" ht="23.1" customHeight="1">
      <c r="A153" s="91"/>
      <c r="B153" s="87" t="s">
        <v>204</v>
      </c>
      <c r="C153" s="88"/>
      <c r="D153" s="92"/>
      <c r="E153" s="93"/>
      <c r="F153" s="80">
        <v>6.68</v>
      </c>
      <c r="G153" s="89"/>
      <c r="H153" s="89"/>
      <c r="I153" s="33">
        <f t="shared" si="12"/>
        <v>0</v>
      </c>
    </row>
    <row r="154" spans="1:9" ht="23.1" customHeight="1">
      <c r="A154" s="36"/>
      <c r="B154" s="207" t="s">
        <v>173</v>
      </c>
      <c r="C154" s="208"/>
      <c r="D154" s="209">
        <v>4.9000000000000004</v>
      </c>
      <c r="E154" s="209"/>
      <c r="F154" s="80">
        <v>4.16</v>
      </c>
      <c r="G154" s="89"/>
      <c r="H154" s="89"/>
      <c r="I154" s="33">
        <f t="shared" ref="I154:I156" si="13">F154*G154</f>
        <v>0</v>
      </c>
    </row>
    <row r="155" spans="1:9" ht="23.1" customHeight="1">
      <c r="A155" s="90" t="s">
        <v>202</v>
      </c>
      <c r="B155" s="87" t="s">
        <v>203</v>
      </c>
      <c r="C155" s="88"/>
      <c r="D155" s="92"/>
      <c r="E155" s="93"/>
      <c r="F155" s="79">
        <v>3.92</v>
      </c>
      <c r="G155" s="89"/>
      <c r="H155" s="89"/>
      <c r="I155" s="33">
        <f t="shared" si="13"/>
        <v>0</v>
      </c>
    </row>
    <row r="156" spans="1:9" ht="20.25" customHeight="1">
      <c r="A156" s="91"/>
      <c r="B156" s="87" t="s">
        <v>204</v>
      </c>
      <c r="C156" s="88"/>
      <c r="D156" s="94"/>
      <c r="E156" s="94"/>
      <c r="F156" s="79">
        <v>3.68</v>
      </c>
      <c r="G156" s="89"/>
      <c r="H156" s="89"/>
      <c r="I156" s="33">
        <f t="shared" si="13"/>
        <v>0</v>
      </c>
    </row>
    <row r="157" spans="1:9" ht="7.5" customHeight="1">
      <c r="A157" s="197"/>
      <c r="B157" s="197"/>
      <c r="C157" s="197"/>
      <c r="D157" s="197"/>
      <c r="E157" s="197"/>
      <c r="F157" s="197"/>
      <c r="G157" s="197"/>
      <c r="H157" s="197"/>
      <c r="I157" s="197"/>
    </row>
    <row r="158" spans="1:9" ht="23.1" customHeight="1">
      <c r="A158" s="198"/>
      <c r="B158" s="198"/>
      <c r="C158" s="198"/>
      <c r="D158" s="198"/>
      <c r="E158" s="198"/>
      <c r="F158" s="198"/>
      <c r="G158" s="198"/>
      <c r="H158" s="198"/>
      <c r="I158" s="198"/>
    </row>
    <row r="159" spans="1:9" ht="23.1" customHeight="1">
      <c r="A159" s="45"/>
      <c r="B159" s="45"/>
      <c r="C159" s="45"/>
      <c r="D159" s="49"/>
      <c r="E159" s="49"/>
      <c r="F159" s="49"/>
      <c r="G159" s="49"/>
      <c r="H159" s="50"/>
      <c r="I159" s="50"/>
    </row>
    <row r="160" spans="1:9" ht="23.1" customHeight="1">
      <c r="A160" s="46"/>
      <c r="B160" s="46"/>
      <c r="C160" s="46"/>
      <c r="D160" s="51"/>
      <c r="E160" s="51"/>
      <c r="F160" s="51"/>
      <c r="G160" s="51"/>
      <c r="H160" s="53"/>
      <c r="I160" s="53"/>
    </row>
    <row r="161" spans="1:9" ht="23.1" customHeight="1">
      <c r="A161" s="47"/>
      <c r="B161" s="46"/>
      <c r="C161" s="46"/>
      <c r="D161" s="51"/>
      <c r="E161" s="51"/>
      <c r="F161" s="51"/>
      <c r="G161" s="51"/>
      <c r="H161" s="44"/>
      <c r="I161" s="38"/>
    </row>
    <row r="162" spans="1:9" ht="23.1" customHeight="1">
      <c r="A162" s="46"/>
      <c r="B162" s="46"/>
      <c r="C162" s="46"/>
      <c r="D162" s="46"/>
      <c r="E162" s="46"/>
      <c r="F162" s="46"/>
      <c r="G162" s="46"/>
      <c r="H162" s="46"/>
      <c r="I162" s="48"/>
    </row>
    <row r="163" spans="1:9" ht="27.75" customHeight="1">
      <c r="A163" s="41"/>
      <c r="B163" s="41"/>
      <c r="C163" s="41"/>
      <c r="D163" s="52"/>
      <c r="E163" s="52"/>
      <c r="F163" s="44"/>
      <c r="G163" s="42"/>
      <c r="H163" s="42"/>
      <c r="I163" s="43"/>
    </row>
    <row r="164" spans="1:9" s="32" customFormat="1" ht="27.75" customHeight="1">
      <c r="A164" s="41"/>
      <c r="B164" s="41"/>
      <c r="C164" s="41"/>
      <c r="D164" s="52"/>
      <c r="E164" s="52"/>
      <c r="F164" s="44"/>
      <c r="G164" s="42"/>
      <c r="H164" s="42"/>
      <c r="I164" s="43"/>
    </row>
    <row r="165" spans="1:9" s="32" customFormat="1" ht="27.75" customHeight="1">
      <c r="A165" s="199" t="s">
        <v>244</v>
      </c>
      <c r="B165" s="200"/>
      <c r="C165" s="200"/>
      <c r="D165" s="200"/>
      <c r="E165" s="200"/>
      <c r="F165" s="200"/>
      <c r="G165" s="200"/>
      <c r="H165" s="200"/>
      <c r="I165" s="200"/>
    </row>
    <row r="166" spans="1:9" s="32" customFormat="1" ht="27.75" customHeight="1">
      <c r="A166" s="202"/>
      <c r="B166" s="203"/>
      <c r="C166" s="204"/>
      <c r="D166" s="205" t="s">
        <v>231</v>
      </c>
      <c r="E166" s="206"/>
      <c r="F166" s="81" t="s">
        <v>233</v>
      </c>
      <c r="G166" s="205" t="s">
        <v>232</v>
      </c>
      <c r="H166" s="206"/>
      <c r="I166" s="58"/>
    </row>
    <row r="167" spans="1:9" ht="27.75" customHeight="1">
      <c r="A167" s="61"/>
      <c r="B167" s="156" t="s">
        <v>234</v>
      </c>
      <c r="C167" s="156"/>
      <c r="D167" s="157">
        <v>19.7</v>
      </c>
      <c r="E167" s="158"/>
      <c r="F167" s="66">
        <v>17.73</v>
      </c>
      <c r="G167" s="153"/>
      <c r="H167" s="152"/>
      <c r="I167" s="33">
        <f t="shared" ref="I167:I178" si="14">F167*G167</f>
        <v>0</v>
      </c>
    </row>
    <row r="168" spans="1:9" s="32" customFormat="1" ht="23.1" customHeight="1">
      <c r="A168" s="62"/>
      <c r="B168" s="156" t="s">
        <v>235</v>
      </c>
      <c r="C168" s="156"/>
      <c r="D168" s="103">
        <v>21</v>
      </c>
      <c r="E168" s="104"/>
      <c r="F168" s="67">
        <v>18.899999999999999</v>
      </c>
      <c r="G168" s="153"/>
      <c r="H168" s="152"/>
      <c r="I168" s="33">
        <f t="shared" si="14"/>
        <v>0</v>
      </c>
    </row>
    <row r="169" spans="1:9" s="32" customFormat="1" ht="23.1" customHeight="1">
      <c r="A169" s="62"/>
      <c r="B169" s="156" t="s">
        <v>236</v>
      </c>
      <c r="C169" s="156"/>
      <c r="D169" s="103">
        <v>23</v>
      </c>
      <c r="E169" s="104"/>
      <c r="F169" s="67">
        <v>20.7</v>
      </c>
      <c r="G169" s="153"/>
      <c r="H169" s="152"/>
      <c r="I169" s="33">
        <f t="shared" si="14"/>
        <v>0</v>
      </c>
    </row>
    <row r="170" spans="1:9" s="32" customFormat="1" ht="23.1" customHeight="1">
      <c r="A170" s="63"/>
      <c r="B170" s="156" t="s">
        <v>237</v>
      </c>
      <c r="C170" s="156"/>
      <c r="D170" s="124">
        <v>33.5</v>
      </c>
      <c r="E170" s="125"/>
      <c r="F170" s="68">
        <v>30.15</v>
      </c>
      <c r="G170" s="153"/>
      <c r="H170" s="152"/>
      <c r="I170" s="33">
        <f t="shared" si="14"/>
        <v>0</v>
      </c>
    </row>
    <row r="171" spans="1:9" s="32" customFormat="1" ht="23.1" customHeight="1">
      <c r="A171" s="59"/>
      <c r="B171" s="156" t="s">
        <v>238</v>
      </c>
      <c r="C171" s="156"/>
      <c r="D171" s="124">
        <v>22.4</v>
      </c>
      <c r="E171" s="125"/>
      <c r="F171" s="68">
        <v>19.8</v>
      </c>
      <c r="G171" s="153"/>
      <c r="H171" s="152"/>
      <c r="I171" s="33">
        <f t="shared" si="14"/>
        <v>0</v>
      </c>
    </row>
    <row r="172" spans="1:9" s="32" customFormat="1" ht="23.1" customHeight="1">
      <c r="A172" s="59"/>
      <c r="B172" s="156" t="s">
        <v>239</v>
      </c>
      <c r="C172" s="156"/>
      <c r="D172" s="124">
        <v>25</v>
      </c>
      <c r="E172" s="125"/>
      <c r="F172" s="68">
        <v>22.5</v>
      </c>
      <c r="G172" s="153"/>
      <c r="H172" s="152"/>
      <c r="I172" s="33">
        <f t="shared" si="14"/>
        <v>0</v>
      </c>
    </row>
    <row r="173" spans="1:9" s="32" customFormat="1" ht="23.1" customHeight="1">
      <c r="A173" s="60"/>
      <c r="B173" s="156" t="s">
        <v>240</v>
      </c>
      <c r="C173" s="156"/>
      <c r="D173" s="124">
        <v>27</v>
      </c>
      <c r="E173" s="125"/>
      <c r="F173" s="68">
        <v>24.3</v>
      </c>
      <c r="G173" s="153"/>
      <c r="H173" s="152"/>
      <c r="I173" s="33">
        <f t="shared" si="14"/>
        <v>0</v>
      </c>
    </row>
    <row r="174" spans="1:9" s="32" customFormat="1" ht="23.1" customHeight="1">
      <c r="A174" s="60"/>
      <c r="B174" s="156" t="s">
        <v>241</v>
      </c>
      <c r="C174" s="156"/>
      <c r="D174" s="124">
        <v>34.5</v>
      </c>
      <c r="E174" s="125"/>
      <c r="F174" s="68">
        <v>31.1</v>
      </c>
      <c r="G174" s="153"/>
      <c r="H174" s="152"/>
      <c r="I174" s="33">
        <f>F174*G174</f>
        <v>0</v>
      </c>
    </row>
    <row r="175" spans="1:9" ht="23.1" customHeight="1">
      <c r="A175" s="60"/>
      <c r="B175" s="156" t="s">
        <v>242</v>
      </c>
      <c r="C175" s="156"/>
      <c r="D175" s="124">
        <v>39.9</v>
      </c>
      <c r="E175" s="125"/>
      <c r="F175" s="68">
        <v>36</v>
      </c>
      <c r="G175" s="153"/>
      <c r="H175" s="152"/>
      <c r="I175" s="33">
        <f t="shared" si="14"/>
        <v>0</v>
      </c>
    </row>
    <row r="176" spans="1:9" ht="23.1" customHeight="1">
      <c r="A176" s="60"/>
      <c r="B176" s="156" t="s">
        <v>243</v>
      </c>
      <c r="C176" s="156"/>
      <c r="D176" s="124">
        <v>53.5</v>
      </c>
      <c r="E176" s="125"/>
      <c r="F176" s="68">
        <v>47.96</v>
      </c>
      <c r="G176" s="153"/>
      <c r="H176" s="152"/>
      <c r="I176" s="33">
        <f t="shared" si="14"/>
        <v>0</v>
      </c>
    </row>
    <row r="177" spans="1:13" ht="23.1" customHeight="1">
      <c r="A177" s="64"/>
      <c r="B177" s="156" t="s">
        <v>246</v>
      </c>
      <c r="C177" s="156"/>
      <c r="D177" s="124">
        <v>16.8</v>
      </c>
      <c r="E177" s="125"/>
      <c r="F177" s="68">
        <v>15.12</v>
      </c>
      <c r="G177" s="153"/>
      <c r="H177" s="152"/>
      <c r="I177" s="33">
        <f t="shared" si="14"/>
        <v>0</v>
      </c>
    </row>
    <row r="178" spans="1:13" ht="23.1" customHeight="1">
      <c r="A178" s="64"/>
      <c r="B178" s="156" t="s">
        <v>247</v>
      </c>
      <c r="C178" s="156"/>
      <c r="D178" s="201">
        <v>27.5</v>
      </c>
      <c r="E178" s="201"/>
      <c r="F178" s="65">
        <v>24.7</v>
      </c>
      <c r="G178" s="89"/>
      <c r="H178" s="89"/>
      <c r="I178" s="33">
        <f t="shared" si="14"/>
        <v>0</v>
      </c>
    </row>
    <row r="179" spans="1:13" ht="28.5" customHeight="1">
      <c r="A179" s="85" t="s">
        <v>248</v>
      </c>
      <c r="B179" s="86"/>
      <c r="C179" s="86"/>
      <c r="D179" s="87"/>
      <c r="E179" s="88"/>
      <c r="F179" s="83">
        <v>3.6</v>
      </c>
      <c r="G179" s="84"/>
      <c r="H179" s="84"/>
      <c r="I179" s="82"/>
    </row>
    <row r="181" spans="1:13">
      <c r="A181" s="116" t="s">
        <v>174</v>
      </c>
      <c r="B181" s="216"/>
      <c r="C181" s="216"/>
      <c r="D181" s="216"/>
      <c r="E181" s="216"/>
      <c r="F181" s="216"/>
      <c r="G181" s="216"/>
      <c r="H181" s="117"/>
      <c r="I181" s="33">
        <f t="shared" ref="I181" si="15">F181*G181</f>
        <v>0</v>
      </c>
    </row>
    <row r="182" spans="1:13" ht="15" customHeight="1">
      <c r="A182" s="217" t="s">
        <v>227</v>
      </c>
      <c r="B182" s="217"/>
      <c r="C182" s="217"/>
      <c r="D182" s="217"/>
      <c r="E182" s="217"/>
      <c r="F182" s="217"/>
      <c r="G182" s="217"/>
      <c r="H182" s="217"/>
      <c r="I182" s="217"/>
    </row>
    <row r="183" spans="1:13">
      <c r="A183" s="56"/>
      <c r="B183" s="56"/>
      <c r="C183" s="56"/>
      <c r="D183" s="218" t="s">
        <v>175</v>
      </c>
      <c r="E183" s="219"/>
      <c r="F183" s="219"/>
      <c r="G183" s="220"/>
      <c r="H183" s="221">
        <f>SUM(I15:I178)</f>
        <v>0</v>
      </c>
      <c r="I183" s="222"/>
      <c r="L183" s="32"/>
      <c r="M183" s="32"/>
    </row>
    <row r="184" spans="1:13">
      <c r="D184" s="223" t="s">
        <v>191</v>
      </c>
      <c r="E184" s="224"/>
      <c r="F184" s="224"/>
      <c r="G184" s="225"/>
      <c r="H184" s="226"/>
      <c r="I184" s="227"/>
    </row>
    <row r="185" spans="1:13">
      <c r="A185" s="18"/>
      <c r="D185" s="228" t="s">
        <v>175</v>
      </c>
      <c r="E185" s="228"/>
      <c r="F185" s="228"/>
      <c r="G185" s="228"/>
      <c r="H185" s="94">
        <f>H183-H184</f>
        <v>0</v>
      </c>
      <c r="I185" s="84"/>
    </row>
    <row r="186" spans="1:13" ht="15" customHeight="1">
      <c r="A186" s="229" t="s">
        <v>176</v>
      </c>
      <c r="B186" s="229"/>
      <c r="C186" s="57"/>
      <c r="D186" s="57"/>
      <c r="E186" s="57"/>
      <c r="F186" s="57"/>
      <c r="G186" s="57"/>
      <c r="H186" s="57"/>
      <c r="I186" s="57"/>
    </row>
    <row r="187" spans="1:13">
      <c r="A187" s="54"/>
      <c r="B187" s="54"/>
      <c r="C187" s="54"/>
      <c r="D187" s="54"/>
      <c r="E187" s="54"/>
      <c r="F187" s="54"/>
      <c r="G187" s="54"/>
      <c r="H187" s="54"/>
      <c r="I187" s="54"/>
    </row>
    <row r="188" spans="1:13">
      <c r="A188" s="54"/>
      <c r="B188" s="54"/>
      <c r="C188" s="54"/>
      <c r="D188" s="54"/>
      <c r="E188" s="54"/>
      <c r="F188" s="54"/>
      <c r="G188" s="54"/>
      <c r="H188" s="54"/>
      <c r="I188" s="54"/>
    </row>
    <row r="189" spans="1:13">
      <c r="A189" s="54"/>
      <c r="B189" s="54"/>
      <c r="C189" s="54"/>
      <c r="D189" s="54"/>
      <c r="E189" s="54"/>
      <c r="F189" s="54"/>
      <c r="G189" s="54"/>
      <c r="H189" s="54"/>
      <c r="I189" s="54"/>
    </row>
    <row r="190" spans="1:13">
      <c r="A190" s="54"/>
      <c r="B190" s="54"/>
      <c r="C190" s="54"/>
      <c r="D190" s="54"/>
      <c r="E190" s="54"/>
      <c r="F190" s="54"/>
      <c r="G190" s="54"/>
      <c r="H190" s="54"/>
      <c r="I190" s="54"/>
    </row>
    <row r="191" spans="1:13" ht="15.75" thickBot="1">
      <c r="A191" s="19"/>
      <c r="B191" s="19"/>
      <c r="C191" s="19"/>
      <c r="D191" s="19"/>
      <c r="E191" s="19"/>
      <c r="F191" s="19"/>
      <c r="G191" s="19"/>
      <c r="H191" s="19"/>
      <c r="I191" s="19"/>
    </row>
    <row r="192" spans="1:13">
      <c r="A192" s="231" t="s">
        <v>177</v>
      </c>
      <c r="B192" s="232"/>
      <c r="C192" s="232"/>
      <c r="D192" s="232"/>
      <c r="E192" s="232"/>
      <c r="F192" s="232"/>
      <c r="G192" s="232"/>
      <c r="H192" s="232"/>
      <c r="I192" s="233"/>
    </row>
    <row r="193" spans="1:9">
      <c r="A193" s="20" t="s">
        <v>178</v>
      </c>
      <c r="B193" s="218" t="s">
        <v>179</v>
      </c>
      <c r="C193" s="220"/>
      <c r="D193" s="218" t="s">
        <v>180</v>
      </c>
      <c r="E193" s="219"/>
      <c r="F193" s="219"/>
      <c r="G193" s="220"/>
      <c r="H193" s="234" t="s">
        <v>181</v>
      </c>
      <c r="I193" s="235"/>
    </row>
    <row r="194" spans="1:9" ht="15.75" thickBot="1">
      <c r="A194" s="21">
        <v>19406</v>
      </c>
      <c r="B194" s="210">
        <v>37015</v>
      </c>
      <c r="C194" s="211"/>
      <c r="D194" s="210">
        <v>67197245554</v>
      </c>
      <c r="E194" s="212"/>
      <c r="F194" s="212"/>
      <c r="G194" s="211"/>
      <c r="H194" s="213">
        <v>11</v>
      </c>
      <c r="I194" s="214"/>
    </row>
    <row r="195" spans="1:9">
      <c r="A195" s="22" t="s">
        <v>182</v>
      </c>
      <c r="B195" s="215" t="s">
        <v>183</v>
      </c>
      <c r="C195" s="215"/>
      <c r="D195" s="215"/>
      <c r="E195" s="215"/>
      <c r="F195" s="215"/>
      <c r="G195" s="215"/>
      <c r="H195" s="215"/>
    </row>
    <row r="196" spans="1:9">
      <c r="A196" s="22" t="s">
        <v>184</v>
      </c>
      <c r="B196" s="215" t="s">
        <v>177</v>
      </c>
      <c r="C196" s="215"/>
      <c r="D196" s="215"/>
      <c r="E196" s="215"/>
      <c r="F196" s="215"/>
      <c r="G196" s="215"/>
      <c r="H196" s="215"/>
    </row>
    <row r="197" spans="1:9">
      <c r="A197" s="22" t="s">
        <v>185</v>
      </c>
      <c r="B197" s="215" t="s">
        <v>186</v>
      </c>
      <c r="C197" s="215"/>
      <c r="D197" s="215"/>
      <c r="E197" s="215"/>
      <c r="F197" s="215"/>
      <c r="G197" s="215"/>
      <c r="H197" s="215"/>
    </row>
    <row r="198" spans="1:9" ht="15" customHeight="1">
      <c r="A198" s="230" t="s">
        <v>187</v>
      </c>
      <c r="B198" s="230"/>
      <c r="C198" s="230"/>
      <c r="D198" s="55"/>
      <c r="E198" s="55"/>
      <c r="F198" s="55"/>
      <c r="G198" s="55"/>
      <c r="H198" s="55"/>
    </row>
    <row r="199" spans="1:9" ht="15" customHeight="1">
      <c r="A199" s="230" t="s">
        <v>188</v>
      </c>
      <c r="B199" s="230"/>
      <c r="C199" s="230"/>
      <c r="D199" s="55"/>
      <c r="E199" s="55"/>
      <c r="F199" s="55"/>
      <c r="G199" s="55"/>
      <c r="H199" s="55"/>
    </row>
    <row r="200" spans="1:9" ht="15" customHeight="1">
      <c r="A200" s="230" t="s">
        <v>230</v>
      </c>
      <c r="B200" s="230"/>
      <c r="C200" s="230"/>
      <c r="D200" s="23"/>
      <c r="E200" s="23"/>
      <c r="F200" s="23"/>
      <c r="G200" s="23"/>
      <c r="H200" s="23"/>
      <c r="I200" s="24"/>
    </row>
    <row r="201" spans="1:9">
      <c r="D201" s="24"/>
      <c r="E201" s="24"/>
      <c r="F201" s="24"/>
      <c r="G201" s="24"/>
      <c r="H201" s="24"/>
      <c r="I201" s="24"/>
    </row>
    <row r="202" spans="1:9">
      <c r="A202" s="25" t="s">
        <v>189</v>
      </c>
      <c r="B202" s="84"/>
      <c r="C202" s="84"/>
      <c r="D202" s="84"/>
      <c r="E202" s="84"/>
      <c r="F202" s="84"/>
      <c r="G202" s="84"/>
      <c r="H202" s="84"/>
      <c r="I202" s="84"/>
    </row>
    <row r="203" spans="1:9">
      <c r="B203" s="84"/>
      <c r="C203" s="84"/>
      <c r="D203" s="84"/>
      <c r="E203" s="84"/>
      <c r="F203" s="84"/>
      <c r="G203" s="84"/>
      <c r="H203" s="84"/>
      <c r="I203" s="84"/>
    </row>
    <row r="204" spans="1:9">
      <c r="B204" s="84"/>
      <c r="C204" s="84"/>
      <c r="D204" s="84"/>
      <c r="E204" s="84"/>
      <c r="F204" s="84"/>
      <c r="G204" s="84"/>
      <c r="H204" s="84"/>
      <c r="I204" s="84"/>
    </row>
  </sheetData>
  <sheetProtection algorithmName="SHA-512" hashValue="sC+46ARKz0bSpsX8K/bsYN2mug+JCRG/tZ8Wu25rv8X2/usULRklCMOJ6zsUeKz3TwAHmnWRvl9WRNxgYewXTw==" saltValue="S8NSRFFKSrJrf4NoaJ/NkA==" spinCount="100000" sheet="1" objects="1" scenarios="1"/>
  <mergeCells count="469">
    <mergeCell ref="B177:C177"/>
    <mergeCell ref="D177:E177"/>
    <mergeCell ref="G177:H177"/>
    <mergeCell ref="B173:C173"/>
    <mergeCell ref="D173:E173"/>
    <mergeCell ref="G173:H173"/>
    <mergeCell ref="B174:C174"/>
    <mergeCell ref="D174:E174"/>
    <mergeCell ref="G174:H174"/>
    <mergeCell ref="B197:H197"/>
    <mergeCell ref="A198:C198"/>
    <mergeCell ref="A199:C199"/>
    <mergeCell ref="A200:C200"/>
    <mergeCell ref="B202:I204"/>
    <mergeCell ref="B167:C167"/>
    <mergeCell ref="D167:E167"/>
    <mergeCell ref="G167:H167"/>
    <mergeCell ref="D168:E168"/>
    <mergeCell ref="G168:H168"/>
    <mergeCell ref="B169:C169"/>
    <mergeCell ref="D169:E169"/>
    <mergeCell ref="G169:H169"/>
    <mergeCell ref="B170:C170"/>
    <mergeCell ref="D170:E170"/>
    <mergeCell ref="G170:H170"/>
    <mergeCell ref="D172:E172"/>
    <mergeCell ref="G172:H172"/>
    <mergeCell ref="A192:I192"/>
    <mergeCell ref="B193:C193"/>
    <mergeCell ref="D193:G193"/>
    <mergeCell ref="H193:I193"/>
    <mergeCell ref="B168:C168"/>
    <mergeCell ref="B171:C171"/>
    <mergeCell ref="B194:C194"/>
    <mergeCell ref="D194:G194"/>
    <mergeCell ref="H194:I194"/>
    <mergeCell ref="B195:H195"/>
    <mergeCell ref="B196:H196"/>
    <mergeCell ref="A181:H181"/>
    <mergeCell ref="A182:I182"/>
    <mergeCell ref="D183:G183"/>
    <mergeCell ref="H183:I183"/>
    <mergeCell ref="D184:G184"/>
    <mergeCell ref="H184:I184"/>
    <mergeCell ref="D185:G185"/>
    <mergeCell ref="H185:I185"/>
    <mergeCell ref="A186:B186"/>
    <mergeCell ref="G128:H128"/>
    <mergeCell ref="D131:E131"/>
    <mergeCell ref="G131:H131"/>
    <mergeCell ref="D136:E136"/>
    <mergeCell ref="G136:H136"/>
    <mergeCell ref="B132:C132"/>
    <mergeCell ref="B133:C133"/>
    <mergeCell ref="D129:E129"/>
    <mergeCell ref="D130:E130"/>
    <mergeCell ref="G129:H129"/>
    <mergeCell ref="G130:H130"/>
    <mergeCell ref="B130:C130"/>
    <mergeCell ref="G134:H134"/>
    <mergeCell ref="G135:H135"/>
    <mergeCell ref="G132:H132"/>
    <mergeCell ref="G133:H133"/>
    <mergeCell ref="B126:C126"/>
    <mergeCell ref="B127:C127"/>
    <mergeCell ref="A126:A127"/>
    <mergeCell ref="B129:C129"/>
    <mergeCell ref="A152:A153"/>
    <mergeCell ref="B154:C154"/>
    <mergeCell ref="D154:E154"/>
    <mergeCell ref="A129:A130"/>
    <mergeCell ref="A132:A133"/>
    <mergeCell ref="B135:C135"/>
    <mergeCell ref="B136:C136"/>
    <mergeCell ref="A135:A136"/>
    <mergeCell ref="B139:C139"/>
    <mergeCell ref="D145:E145"/>
    <mergeCell ref="D128:E128"/>
    <mergeCell ref="A142:A143"/>
    <mergeCell ref="B142:C142"/>
    <mergeCell ref="A139:A140"/>
    <mergeCell ref="D147:E147"/>
    <mergeCell ref="D148:E148"/>
    <mergeCell ref="D132:E132"/>
    <mergeCell ref="D133:E133"/>
    <mergeCell ref="D142:E142"/>
    <mergeCell ref="D138:E138"/>
    <mergeCell ref="D153:E153"/>
    <mergeCell ref="G153:H153"/>
    <mergeCell ref="B153:C153"/>
    <mergeCell ref="B152:C152"/>
    <mergeCell ref="B178:C178"/>
    <mergeCell ref="A157:I158"/>
    <mergeCell ref="B146:C146"/>
    <mergeCell ref="B147:C147"/>
    <mergeCell ref="A146:A147"/>
    <mergeCell ref="D175:E175"/>
    <mergeCell ref="G175:H175"/>
    <mergeCell ref="A165:I165"/>
    <mergeCell ref="D171:E171"/>
    <mergeCell ref="G171:H171"/>
    <mergeCell ref="B172:C172"/>
    <mergeCell ref="B175:C175"/>
    <mergeCell ref="D178:E178"/>
    <mergeCell ref="G178:H178"/>
    <mergeCell ref="A166:C166"/>
    <mergeCell ref="D166:E166"/>
    <mergeCell ref="G166:H166"/>
    <mergeCell ref="B176:C176"/>
    <mergeCell ref="D176:E176"/>
    <mergeCell ref="G176:H176"/>
    <mergeCell ref="G126:H126"/>
    <mergeCell ref="G127:H127"/>
    <mergeCell ref="D123:E123"/>
    <mergeCell ref="D124:E124"/>
    <mergeCell ref="G123:H123"/>
    <mergeCell ref="G124:H124"/>
    <mergeCell ref="G118:H118"/>
    <mergeCell ref="D118:E118"/>
    <mergeCell ref="D120:E120"/>
    <mergeCell ref="D121:E121"/>
    <mergeCell ref="G120:H120"/>
    <mergeCell ref="G121:H121"/>
    <mergeCell ref="D126:E126"/>
    <mergeCell ref="D127:E127"/>
    <mergeCell ref="D122:E122"/>
    <mergeCell ref="G122:H122"/>
    <mergeCell ref="G114:H114"/>
    <mergeCell ref="G115:H115"/>
    <mergeCell ref="A114:A115"/>
    <mergeCell ref="D111:E111"/>
    <mergeCell ref="G111:H111"/>
    <mergeCell ref="B114:C114"/>
    <mergeCell ref="D125:E125"/>
    <mergeCell ref="G125:H125"/>
    <mergeCell ref="D116:E116"/>
    <mergeCell ref="G116:H116"/>
    <mergeCell ref="D119:E119"/>
    <mergeCell ref="G119:H119"/>
    <mergeCell ref="B115:C115"/>
    <mergeCell ref="B123:C123"/>
    <mergeCell ref="B124:C124"/>
    <mergeCell ref="B117:C117"/>
    <mergeCell ref="B118:C118"/>
    <mergeCell ref="A117:A118"/>
    <mergeCell ref="B120:C120"/>
    <mergeCell ref="B121:C121"/>
    <mergeCell ref="A120:A121"/>
    <mergeCell ref="A123:A124"/>
    <mergeCell ref="D117:E117"/>
    <mergeCell ref="G117:H117"/>
    <mergeCell ref="A103:I103"/>
    <mergeCell ref="A109:I109"/>
    <mergeCell ref="D113:E113"/>
    <mergeCell ref="G113:H113"/>
    <mergeCell ref="B101:C101"/>
    <mergeCell ref="D101:E101"/>
    <mergeCell ref="G101:H101"/>
    <mergeCell ref="B102:C102"/>
    <mergeCell ref="D102:E102"/>
    <mergeCell ref="G102:H102"/>
    <mergeCell ref="A110:I110"/>
    <mergeCell ref="A112:I112"/>
    <mergeCell ref="B99:C99"/>
    <mergeCell ref="D99:E99"/>
    <mergeCell ref="G99:H99"/>
    <mergeCell ref="B100:C100"/>
    <mergeCell ref="D100:E100"/>
    <mergeCell ref="G100:H100"/>
    <mergeCell ref="B97:C97"/>
    <mergeCell ref="D97:E97"/>
    <mergeCell ref="G97:H97"/>
    <mergeCell ref="B98:C98"/>
    <mergeCell ref="D98:E98"/>
    <mergeCell ref="G98:H98"/>
    <mergeCell ref="B95:C95"/>
    <mergeCell ref="D95:E95"/>
    <mergeCell ref="G95:H95"/>
    <mergeCell ref="B96:C96"/>
    <mergeCell ref="D96:E96"/>
    <mergeCell ref="G96:H96"/>
    <mergeCell ref="B93:C93"/>
    <mergeCell ref="D93:E93"/>
    <mergeCell ref="G93:H93"/>
    <mergeCell ref="B94:C94"/>
    <mergeCell ref="D94:E94"/>
    <mergeCell ref="G94:H94"/>
    <mergeCell ref="B91:C91"/>
    <mergeCell ref="D91:E91"/>
    <mergeCell ref="G91:H91"/>
    <mergeCell ref="B92:C92"/>
    <mergeCell ref="D92:E92"/>
    <mergeCell ref="G92:H92"/>
    <mergeCell ref="B87:C87"/>
    <mergeCell ref="D87:E87"/>
    <mergeCell ref="G87:H87"/>
    <mergeCell ref="A88:I88"/>
    <mergeCell ref="A89:I89"/>
    <mergeCell ref="B90:C90"/>
    <mergeCell ref="D90:E90"/>
    <mergeCell ref="G90:H90"/>
    <mergeCell ref="A74:I74"/>
    <mergeCell ref="B75:C75"/>
    <mergeCell ref="B85:C85"/>
    <mergeCell ref="D85:E85"/>
    <mergeCell ref="G85:H85"/>
    <mergeCell ref="B86:C86"/>
    <mergeCell ref="D86:E86"/>
    <mergeCell ref="G86:H86"/>
    <mergeCell ref="B82:C82"/>
    <mergeCell ref="D82:E82"/>
    <mergeCell ref="G82:H82"/>
    <mergeCell ref="A83:I83"/>
    <mergeCell ref="B84:C84"/>
    <mergeCell ref="D84:E84"/>
    <mergeCell ref="G84:H84"/>
    <mergeCell ref="D70:E70"/>
    <mergeCell ref="G70:H70"/>
    <mergeCell ref="B81:C81"/>
    <mergeCell ref="D81:E81"/>
    <mergeCell ref="G81:H81"/>
    <mergeCell ref="B37:C37"/>
    <mergeCell ref="D37:E37"/>
    <mergeCell ref="G37:H37"/>
    <mergeCell ref="B78:C78"/>
    <mergeCell ref="D78:E78"/>
    <mergeCell ref="G78:H78"/>
    <mergeCell ref="A79:I79"/>
    <mergeCell ref="B80:C80"/>
    <mergeCell ref="D80:E80"/>
    <mergeCell ref="G80:H80"/>
    <mergeCell ref="B76:C76"/>
    <mergeCell ref="D76:E76"/>
    <mergeCell ref="G76:H76"/>
    <mergeCell ref="B77:C77"/>
    <mergeCell ref="D77:E77"/>
    <mergeCell ref="G77:H77"/>
    <mergeCell ref="B73:C73"/>
    <mergeCell ref="D73:E73"/>
    <mergeCell ref="G73:H73"/>
    <mergeCell ref="D58:E58"/>
    <mergeCell ref="G58:H58"/>
    <mergeCell ref="B66:C66"/>
    <mergeCell ref="D66:E66"/>
    <mergeCell ref="G66:H66"/>
    <mergeCell ref="B67:C67"/>
    <mergeCell ref="D67:E67"/>
    <mergeCell ref="G67:H67"/>
    <mergeCell ref="B64:C64"/>
    <mergeCell ref="D64:E64"/>
    <mergeCell ref="G64:H64"/>
    <mergeCell ref="B65:C65"/>
    <mergeCell ref="D65:E65"/>
    <mergeCell ref="G65:H65"/>
    <mergeCell ref="B58:C58"/>
    <mergeCell ref="B62:C62"/>
    <mergeCell ref="D62:E62"/>
    <mergeCell ref="G62:H62"/>
    <mergeCell ref="D59:E59"/>
    <mergeCell ref="D63:E63"/>
    <mergeCell ref="G63:H63"/>
    <mergeCell ref="B59:C59"/>
    <mergeCell ref="B43:C43"/>
    <mergeCell ref="D43:E43"/>
    <mergeCell ref="G43:H43"/>
    <mergeCell ref="B44:C44"/>
    <mergeCell ref="D44:E44"/>
    <mergeCell ref="G44:H44"/>
    <mergeCell ref="A49:I49"/>
    <mergeCell ref="B50:C50"/>
    <mergeCell ref="D50:E50"/>
    <mergeCell ref="G50:H50"/>
    <mergeCell ref="A45:I45"/>
    <mergeCell ref="B46:C46"/>
    <mergeCell ref="D46:E46"/>
    <mergeCell ref="G46:H46"/>
    <mergeCell ref="B47:C47"/>
    <mergeCell ref="D47:E47"/>
    <mergeCell ref="G47:H47"/>
    <mergeCell ref="A48:I48"/>
    <mergeCell ref="B41:C41"/>
    <mergeCell ref="D41:E41"/>
    <mergeCell ref="G41:H41"/>
    <mergeCell ref="B42:C42"/>
    <mergeCell ref="D42:E42"/>
    <mergeCell ref="G42:H42"/>
    <mergeCell ref="A38:I38"/>
    <mergeCell ref="B39:C39"/>
    <mergeCell ref="D39:E39"/>
    <mergeCell ref="G39:H39"/>
    <mergeCell ref="B40:C40"/>
    <mergeCell ref="D40:E40"/>
    <mergeCell ref="G40:H40"/>
    <mergeCell ref="B35:C35"/>
    <mergeCell ref="D35:E35"/>
    <mergeCell ref="G35:H35"/>
    <mergeCell ref="A36:I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2:C22"/>
    <mergeCell ref="D22:E22"/>
    <mergeCell ref="G22:H22"/>
    <mergeCell ref="A23:I23"/>
    <mergeCell ref="B24:C24"/>
    <mergeCell ref="D24:E24"/>
    <mergeCell ref="G24:H24"/>
    <mergeCell ref="B21:C21"/>
    <mergeCell ref="D21:E21"/>
    <mergeCell ref="G21:H21"/>
    <mergeCell ref="G27:H27"/>
    <mergeCell ref="B28:C28"/>
    <mergeCell ref="D28:E28"/>
    <mergeCell ref="G28:H28"/>
    <mergeCell ref="G25:H25"/>
    <mergeCell ref="B26:C26"/>
    <mergeCell ref="D26:E26"/>
    <mergeCell ref="G26:H26"/>
    <mergeCell ref="B25:C25"/>
    <mergeCell ref="D25:E25"/>
    <mergeCell ref="B27:C27"/>
    <mergeCell ref="D27:E27"/>
    <mergeCell ref="B1:C1"/>
    <mergeCell ref="E1:I1"/>
    <mergeCell ref="B2:C2"/>
    <mergeCell ref="B3:C3"/>
    <mergeCell ref="B4:C4"/>
    <mergeCell ref="B5:C5"/>
    <mergeCell ref="A6:I7"/>
    <mergeCell ref="B16:C16"/>
    <mergeCell ref="D16:E16"/>
    <mergeCell ref="G16:H16"/>
    <mergeCell ref="A14:I14"/>
    <mergeCell ref="B15:C15"/>
    <mergeCell ref="D15:E15"/>
    <mergeCell ref="G15:H15"/>
    <mergeCell ref="A11:B11"/>
    <mergeCell ref="C11:I11"/>
    <mergeCell ref="A12:I12"/>
    <mergeCell ref="B13:C13"/>
    <mergeCell ref="D13:E13"/>
    <mergeCell ref="G13:H13"/>
    <mergeCell ref="B8:C8"/>
    <mergeCell ref="D8:E8"/>
    <mergeCell ref="B9:I9"/>
    <mergeCell ref="A10:I10"/>
    <mergeCell ref="F8:I8"/>
    <mergeCell ref="B17:C17"/>
    <mergeCell ref="D17:E17"/>
    <mergeCell ref="G17:H17"/>
    <mergeCell ref="B20:C20"/>
    <mergeCell ref="D20:E20"/>
    <mergeCell ref="G20:H20"/>
    <mergeCell ref="B18:C18"/>
    <mergeCell ref="D18:E18"/>
    <mergeCell ref="G18:H18"/>
    <mergeCell ref="B19:C19"/>
    <mergeCell ref="D19:E19"/>
    <mergeCell ref="G19:H19"/>
    <mergeCell ref="B52:C52"/>
    <mergeCell ref="D52:E52"/>
    <mergeCell ref="G52:H52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G138:H138"/>
    <mergeCell ref="D134:E134"/>
    <mergeCell ref="D135:E135"/>
    <mergeCell ref="D139:E139"/>
    <mergeCell ref="G139:H139"/>
    <mergeCell ref="A137:I137"/>
    <mergeCell ref="A61:I61"/>
    <mergeCell ref="G59:H59"/>
    <mergeCell ref="B60:C60"/>
    <mergeCell ref="D60:E60"/>
    <mergeCell ref="G60:H60"/>
    <mergeCell ref="D75:E75"/>
    <mergeCell ref="G75:H75"/>
    <mergeCell ref="B71:C71"/>
    <mergeCell ref="D71:E71"/>
    <mergeCell ref="G71:H71"/>
    <mergeCell ref="B72:C72"/>
    <mergeCell ref="D72:E72"/>
    <mergeCell ref="G72:H72"/>
    <mergeCell ref="A68:I68"/>
    <mergeCell ref="B69:C69"/>
    <mergeCell ref="D69:E69"/>
    <mergeCell ref="G69:H69"/>
    <mergeCell ref="B70:C70"/>
    <mergeCell ref="G147:H147"/>
    <mergeCell ref="D146:E146"/>
    <mergeCell ref="G142:H142"/>
    <mergeCell ref="A51:I51"/>
    <mergeCell ref="D114:E114"/>
    <mergeCell ref="D115:E115"/>
    <mergeCell ref="B57:C57"/>
    <mergeCell ref="D57:E57"/>
    <mergeCell ref="G57:H57"/>
    <mergeCell ref="B105:C105"/>
    <mergeCell ref="D105:E105"/>
    <mergeCell ref="G105:H105"/>
    <mergeCell ref="B106:C106"/>
    <mergeCell ref="D106:E106"/>
    <mergeCell ref="G106:H106"/>
    <mergeCell ref="B108:C108"/>
    <mergeCell ref="D108:E108"/>
    <mergeCell ref="G108:H108"/>
    <mergeCell ref="A104:I104"/>
    <mergeCell ref="A107:I107"/>
    <mergeCell ref="B55:C55"/>
    <mergeCell ref="D55:E55"/>
    <mergeCell ref="G55:H55"/>
    <mergeCell ref="B63:C63"/>
    <mergeCell ref="B140:C140"/>
    <mergeCell ref="D140:E140"/>
    <mergeCell ref="G140:H140"/>
    <mergeCell ref="D141:E141"/>
    <mergeCell ref="G141:H141"/>
    <mergeCell ref="B143:C143"/>
    <mergeCell ref="D143:E143"/>
    <mergeCell ref="G143:H143"/>
    <mergeCell ref="G146:H146"/>
    <mergeCell ref="A144:I144"/>
    <mergeCell ref="G145:H145"/>
    <mergeCell ref="G179:H179"/>
    <mergeCell ref="A179:C179"/>
    <mergeCell ref="D179:E179"/>
    <mergeCell ref="G148:H148"/>
    <mergeCell ref="A149:A150"/>
    <mergeCell ref="B149:C149"/>
    <mergeCell ref="D149:E149"/>
    <mergeCell ref="G149:H149"/>
    <mergeCell ref="B150:C150"/>
    <mergeCell ref="D150:E150"/>
    <mergeCell ref="G150:H150"/>
    <mergeCell ref="G154:H154"/>
    <mergeCell ref="A155:A156"/>
    <mergeCell ref="B155:C155"/>
    <mergeCell ref="B156:C156"/>
    <mergeCell ref="D156:E156"/>
    <mergeCell ref="G156:H156"/>
    <mergeCell ref="B151:C151"/>
    <mergeCell ref="D151:E151"/>
    <mergeCell ref="G151:H151"/>
    <mergeCell ref="D155:E155"/>
    <mergeCell ref="G155:H155"/>
    <mergeCell ref="D152:E152"/>
    <mergeCell ref="G152:H152"/>
  </mergeCells>
  <phoneticPr fontId="28" type="noConversion"/>
  <hyperlinks>
    <hyperlink ref="B4" r:id="rId1" xr:uid="{EA8008BB-7B9C-4316-8902-72D92340CEF3}"/>
    <hyperlink ref="C11" r:id="rId2" display="vpalla@progecat.fr ou au 07 57 60 87 84" xr:uid="{71C62876-5F6E-4341-8014-26644128914F}"/>
  </hyperlinks>
  <pageMargins left="0.25" right="0.25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 de commande CSE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</dc:creator>
  <cp:lastModifiedBy>Valérie Palla</cp:lastModifiedBy>
  <cp:lastPrinted>2026-04-02T07:58:58Z</cp:lastPrinted>
  <dcterms:created xsi:type="dcterms:W3CDTF">2026-02-12T14:33:43Z</dcterms:created>
  <dcterms:modified xsi:type="dcterms:W3CDTF">2026-06-23T07:51:59Z</dcterms:modified>
</cp:coreProperties>
</file>